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8760"/>
  </bookViews>
  <sheets>
    <sheet name="RaceOrder" sheetId="1" r:id="rId1"/>
  </sheet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2" i="1"/>
  <c r="L127" i="1"/>
  <c r="L128" i="1"/>
  <c r="L126" i="1"/>
  <c r="L125" i="1"/>
  <c r="L129" i="1"/>
  <c r="L130" i="1"/>
  <c r="L131" i="1"/>
  <c r="L132" i="1"/>
  <c r="L133" i="1"/>
  <c r="L134" i="1"/>
  <c r="L117" i="1"/>
  <c r="L118" i="1"/>
  <c r="L119" i="1"/>
  <c r="L120" i="1"/>
  <c r="L121" i="1"/>
  <c r="L122" i="1"/>
  <c r="L123" i="1"/>
  <c r="L124" i="1"/>
  <c r="I121" i="1" l="1"/>
  <c r="E3" i="1"/>
  <c r="E4" i="1" s="1"/>
  <c r="E5" i="1" s="1"/>
  <c r="E6" i="1" s="1"/>
  <c r="E7" i="1" s="1"/>
  <c r="E8" i="1" s="1"/>
  <c r="E9" i="1" s="1"/>
  <c r="E10" i="1" s="1"/>
  <c r="E11" i="1" s="1"/>
  <c r="E40" i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l="1"/>
  <c r="E30" i="1" s="1"/>
  <c r="E31" i="1" s="1"/>
  <c r="E32" i="1" s="1"/>
  <c r="E33" i="1" s="1"/>
  <c r="E34" i="1" s="1"/>
  <c r="E35" i="1" s="1"/>
  <c r="E36" i="1" s="1"/>
  <c r="E37" i="1" s="1"/>
  <c r="E38" i="1" s="1"/>
</calcChain>
</file>

<file path=xl/sharedStrings.xml><?xml version="1.0" encoding="utf-8"?>
<sst xmlns="http://schemas.openxmlformats.org/spreadsheetml/2006/main" count="154" uniqueCount="145">
  <si>
    <t>orderInDay</t>
  </si>
  <si>
    <t>division</t>
  </si>
  <si>
    <t>heatnum</t>
  </si>
  <si>
    <t>time</t>
  </si>
  <si>
    <t>distance</t>
  </si>
  <si>
    <t>Girls Varsity</t>
  </si>
  <si>
    <t>eventNum</t>
  </si>
  <si>
    <t>Boys Frosh-Soph</t>
  </si>
  <si>
    <t>time for</t>
  </si>
  <si>
    <t>Boys Varisty</t>
  </si>
  <si>
    <t>Scheduled</t>
  </si>
  <si>
    <t>Mile</t>
  </si>
  <si>
    <t>adidas Dream Mile Girls Varsity "Best in the West"</t>
  </si>
  <si>
    <t>adidas Dream Mile Boys Varsity "Best in the West"</t>
  </si>
  <si>
    <t>Girls Varsity Mile - Rated</t>
  </si>
  <si>
    <t>Boys Varsity Mile - Rated</t>
  </si>
  <si>
    <t>Girls Varsity 3200m Run Heat 5</t>
  </si>
  <si>
    <t>Girls Varsity 3200m Run Heat 4</t>
  </si>
  <si>
    <t>Girls Varsity 3200m Run Heat 3</t>
  </si>
  <si>
    <t>Boys Frosh-Soph 800m Run Heat 3</t>
  </si>
  <si>
    <t>Boys Frosh-Soph 800m Run Heat 4</t>
  </si>
  <si>
    <t>Boys Frosh-Soph 800m Run Heat 5</t>
  </si>
  <si>
    <t>Boys Frosh-Soph 800m Run Heat 6</t>
  </si>
  <si>
    <t>Boys Frosh-Soph 800m Run Heat 7</t>
  </si>
  <si>
    <t>Boys Frosh-Soph 800m Run Heat 8</t>
  </si>
  <si>
    <t>Boys Frosh-Soph 800m Run Heat 9</t>
  </si>
  <si>
    <t>Girls Varsity 800m Run Heat 3</t>
  </si>
  <si>
    <t>Girls Varsity 800m Run Heat 4</t>
  </si>
  <si>
    <t>Girls Varsity 800m Run Heat 5</t>
  </si>
  <si>
    <t>Girls Varsity 800m Run Heat 6</t>
  </si>
  <si>
    <t>Girls Varsity 800m Run Heat 7</t>
  </si>
  <si>
    <t>Girls Varsity 800m Run Heat 8</t>
  </si>
  <si>
    <t>Girls Varsity 800m Run Heat 9</t>
  </si>
  <si>
    <t>Girls Varsity 800m Run Heat 10</t>
  </si>
  <si>
    <t>Girls Varsity 800m Run Heat 11</t>
  </si>
  <si>
    <t>Girls Varsity 800m Run Heat 12</t>
  </si>
  <si>
    <t>Girls Varsity 800m Run Heat 13</t>
  </si>
  <si>
    <t>Girls Varsity 800m Run Heat 14</t>
  </si>
  <si>
    <t>Girls Varsity 800m Run Heat 15</t>
  </si>
  <si>
    <t>Girls Varsity 800m Run Heat 16</t>
  </si>
  <si>
    <t>Girls Varsity 800m Run Heat 17</t>
  </si>
  <si>
    <t>Boys Varsity 800m Run Heat 3</t>
  </si>
  <si>
    <t>Boys Varsity 800m Run Heat 4</t>
  </si>
  <si>
    <t>Boys Varsity 800m Run Heat 5</t>
  </si>
  <si>
    <t>Boys Varsity 800m Run Heat 6</t>
  </si>
  <si>
    <t>Boys Varsity 800m Run Heat 7</t>
  </si>
  <si>
    <t>Boys Varsity 800m Run Heat 8</t>
  </si>
  <si>
    <t>Boys Varsity 800m Run Heat 9</t>
  </si>
  <si>
    <t>Boys Frosh-Soph 3200m Run Heat 3</t>
  </si>
  <si>
    <t>Boys Frosh-Soph 3200m Run Heat 4</t>
  </si>
  <si>
    <t>Boys Varsity 3200m Run Heat 3</t>
  </si>
  <si>
    <t>Boys Varsity 3200m Run Heat 4</t>
  </si>
  <si>
    <t>Boys Varsity 3200m Run Heat 5</t>
  </si>
  <si>
    <t>Boys Frosh-Soph 1600m Run Heat 3</t>
  </si>
  <si>
    <t>Boys Frosh-Soph 1600m Run Heat 4</t>
  </si>
  <si>
    <t>Boys Frosh-Soph 1600m Run Heat 5</t>
  </si>
  <si>
    <t>Boys Frosh-Soph 1600m Run Heat 6</t>
  </si>
  <si>
    <t>Boys Frosh-Soph 1600m Run Heat 7</t>
  </si>
  <si>
    <t>Boys Frosh-Soph 1600m Run Heat 8</t>
  </si>
  <si>
    <t>Boys Frosh-Soph 1600m Run Heat 9</t>
  </si>
  <si>
    <t>Boys Frosh-Soph 1600m Run Heat 10</t>
  </si>
  <si>
    <t>Boys Frosh-Soph 1600m Run Heat 11</t>
  </si>
  <si>
    <t>Boys Frosh-Soph 1600m Run Heat 12</t>
  </si>
  <si>
    <t>Boys Frosh-Soph 1600m Run Heat 13</t>
  </si>
  <si>
    <t>Boys Frosh-Soph 1600m Run Heat 14</t>
  </si>
  <si>
    <t>Boys Frosh-Soph 1600m Run Heat 15</t>
  </si>
  <si>
    <t>Boys Frosh-Soph 1600m Run Heat 16</t>
  </si>
  <si>
    <t>Boys Frosh-Soph 1600m Run Heat 17</t>
  </si>
  <si>
    <t>Boys Frosh-Soph 1600m Run Heat 18</t>
  </si>
  <si>
    <t>Boys Frosh-Soph 1600m Run Heat 19</t>
  </si>
  <si>
    <t>Boys Frosh-Soph 1600m Run Heat 20</t>
  </si>
  <si>
    <t>Boys Frosh-Soph 1600m Run Heat 21</t>
  </si>
  <si>
    <t>Boys Frosh-Soph 1600m Run Heat 22</t>
  </si>
  <si>
    <t>Boys Frosh-Soph 1600m Run Heat 23</t>
  </si>
  <si>
    <t>Boys Frosh-Soph 1600m Run Heat 24</t>
  </si>
  <si>
    <t>Boys Frosh-Soph 1600m Run Heat 25</t>
  </si>
  <si>
    <t>Girls Varsity 1600m Run Heat 3</t>
  </si>
  <si>
    <t>Girls Varsity 1600m Run Heat 4</t>
  </si>
  <si>
    <t>Girls Varsity 1600m Run Heat 5</t>
  </si>
  <si>
    <t>Girls Varsity 1600m Run Heat 6</t>
  </si>
  <si>
    <t>Girls Varsity 1600m Run Heat 7</t>
  </si>
  <si>
    <t>Girls Varsity 1600m Run Heat 8</t>
  </si>
  <si>
    <t>Girls Varsity 1600m Run Heat 9</t>
  </si>
  <si>
    <t>Girls Varsity 1600m Run Heat 10</t>
  </si>
  <si>
    <t>Girls Varsity 1600m Run Heat 11</t>
  </si>
  <si>
    <t>Girls Varsity 1600m Run Heat 12</t>
  </si>
  <si>
    <t>Girls Varsity 1600m Run Heat 13</t>
  </si>
  <si>
    <t>Girls Varsity 1600m Run Heat 14</t>
  </si>
  <si>
    <t>Girls Varsity 1600m Run Heat 15</t>
  </si>
  <si>
    <t>Girls Varsity 1600m Run Heat 16</t>
  </si>
  <si>
    <t>Girls Varsity 1600m Run Heat 17</t>
  </si>
  <si>
    <t>Girls Varsity 1600m Run Heat 18</t>
  </si>
  <si>
    <t>Girls Varsity 1600m Run Heat 19</t>
  </si>
  <si>
    <t>Girls Varsity 1600m Run Heat 20</t>
  </si>
  <si>
    <t>Girls Varsity 1600m Run Heat 21</t>
  </si>
  <si>
    <t>Girls Varsity 1600m Run Heat 22</t>
  </si>
  <si>
    <t>Girls Varsity 1600m Run Heat 23</t>
  </si>
  <si>
    <t>Girls Varsity 1600m Run Heat 24</t>
  </si>
  <si>
    <t>Girls Varsity 1600m Run Heat 25</t>
  </si>
  <si>
    <t>Girls Varsity 1600m Run Heat 26</t>
  </si>
  <si>
    <t>Girls Varsity 1600m Run Heat 27</t>
  </si>
  <si>
    <t>Girls Varsity 1600m Run Heat 28</t>
  </si>
  <si>
    <t>Girls Varsity 1600m Run Heat 29</t>
  </si>
  <si>
    <t>Girls Varsity 1600m Run Heat 30</t>
  </si>
  <si>
    <t>Girls Varsity 1600m Run Heat 31</t>
  </si>
  <si>
    <t>Girls Varsity 1600m Run Heat 32</t>
  </si>
  <si>
    <t>Girls Varsity 1600m Run Heat 33</t>
  </si>
  <si>
    <t>Girls Varsity 1600m Run Heat 34</t>
  </si>
  <si>
    <t>Boys Varsity 1600m Run Heat 3</t>
  </si>
  <si>
    <t>Boys Varsity 1600m Run Heat 4</t>
  </si>
  <si>
    <t>Boys Varsity 1600m Run Heat 5</t>
  </si>
  <si>
    <t>Boys Varsity 1600m Run Heat 6</t>
  </si>
  <si>
    <t>Boys Varsity 1600m Run Heat 7</t>
  </si>
  <si>
    <t>Boys Varsity 1600m Run Heat 8</t>
  </si>
  <si>
    <t>Boys Varsity 1600m Run Heat 9</t>
  </si>
  <si>
    <t>Boys Varsity 1600m Run Heat 10</t>
  </si>
  <si>
    <t>Boys Varsity 1600m Run Heat 11</t>
  </si>
  <si>
    <t>Boys Varsity 1600m Run Heat 12</t>
  </si>
  <si>
    <t>Boys Varsity 1600m Run Heat 13</t>
  </si>
  <si>
    <t>Boys Varsity 1600m Run Heat 14</t>
  </si>
  <si>
    <t>Boys Varsity 1600m Run Heat 15</t>
  </si>
  <si>
    <t>Boys Varsity 1600m Run Heat 16</t>
  </si>
  <si>
    <t>Boys Varsity 1600m Run Heat 17</t>
  </si>
  <si>
    <t>Boys Varsity 1600m Run Heat 18</t>
  </si>
  <si>
    <t>Boys Varsity 1600m Run Heat 19</t>
  </si>
  <si>
    <t>Boys Varsity 1600m Run Heat 20</t>
  </si>
  <si>
    <t>Boys Varsity 1600m Run Heat 21</t>
  </si>
  <si>
    <t>Boys Varsity 1600m Run Heat 22</t>
  </si>
  <si>
    <t>Boys Varsity 1600m Run Heat 23</t>
  </si>
  <si>
    <t>Boys Varsity 1600m Run Heat 24</t>
  </si>
  <si>
    <t>Boys Varsity 1600m Run Heat 25</t>
  </si>
  <si>
    <t>Boys Frosh-Soph 800m - Rated</t>
  </si>
  <si>
    <t>Boys Frosh-Soph 800m - Invitational</t>
  </si>
  <si>
    <t>Girls Varsity 800m- Rated</t>
  </si>
  <si>
    <t>Girls Varsity 800m - Invitational</t>
  </si>
  <si>
    <t>Boys Varsity 800m - Rated</t>
  </si>
  <si>
    <t>Boys Varsity 800m - Invitational</t>
  </si>
  <si>
    <t>Boys Frosh-Soph 1600m -  Rated</t>
  </si>
  <si>
    <t>Boys Frosh-Soph 1600m - "Best in the West" Invitational</t>
  </si>
  <si>
    <t>Boys Frosh-Soph 3200m - Rated</t>
  </si>
  <si>
    <t>Boys Frosh-Soph 3200m - Invitational</t>
  </si>
  <si>
    <t>Girls Varsity 3200m - Rated</t>
  </si>
  <si>
    <t>Girls Varsity 3200m - Invitational</t>
  </si>
  <si>
    <t>Boys Varsity 3200m - Rated</t>
  </si>
  <si>
    <t>Boys Varsity 3200m- Invitational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</si>
</sst>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[$-409]h:mm\ AM/P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6" fillId="0" borderId="0" xfId="0" applyFont="1"/>
    <xf numFmtId="165" fontId="16" fillId="0" borderId="0" xfId="0" applyNumberFormat="1" applyFont="1"/>
    <xf numFmtId="164" fontId="16" fillId="0" borderId="0" xfId="0" applyNumberFormat="1" applyFont="1"/>
    <xf numFmtId="0" fontId="0" fillId="0" borderId="0" xfId="0" applyFont="1"/>
    <xf numFmtId="165" fontId="0" fillId="0" borderId="0" xfId="0" applyNumberFormat="1" applyFont="1"/>
    <xf numFmtId="164" fontId="0" fillId="0" borderId="0" xfId="0" applyNumberFormat="1" applyFont="1"/>
    <xf numFmtId="0" fontId="18" fillId="0" borderId="0" xfId="0" applyFont="1"/>
    <xf numFmtId="165" fontId="18" fillId="0" borderId="0" xfId="0" applyNumberFormat="1" applyFont="1"/>
    <xf numFmtId="16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topLeftCell="A111" zoomScaleNormal="100" workbookViewId="0">
      <selection activeCell="A71" sqref="A71:F134"/>
    </sheetView>
  </sheetViews>
  <sheetFormatPr defaultRowHeight="15" x14ac:dyDescent="0.25"/>
  <cols>
    <col min="1" max="1" width="10.85546875" bestFit="1" customWidth="1"/>
    <col min="2" max="2" width="41.140625" customWidth="1"/>
    <col min="3" max="3" width="4.7109375" customWidth="1"/>
    <col min="4" max="4" width="5.140625" customWidth="1"/>
    <col min="5" max="5" width="8.140625" style="2" customWidth="1"/>
    <col min="6" max="6" width="8.42578125" bestFit="1" customWidth="1"/>
    <col min="7" max="7" width="10.28515625" style="2" bestFit="1" customWidth="1"/>
    <col min="8" max="8" width="15.7109375" bestFit="1" customWidth="1"/>
    <col min="10" max="10" width="9.140625" style="1"/>
  </cols>
  <sheetData>
    <row r="1" spans="1:12" s="9" customFormat="1" x14ac:dyDescent="0.25">
      <c r="A1" s="9" t="s">
        <v>0</v>
      </c>
      <c r="B1" s="9" t="s">
        <v>1</v>
      </c>
      <c r="C1" s="9" t="s">
        <v>6</v>
      </c>
      <c r="D1" s="9" t="s">
        <v>2</v>
      </c>
      <c r="E1" s="10" t="s">
        <v>3</v>
      </c>
      <c r="F1" s="9" t="s">
        <v>4</v>
      </c>
      <c r="G1" s="10" t="s">
        <v>10</v>
      </c>
      <c r="H1" s="9" t="s">
        <v>8</v>
      </c>
      <c r="J1" s="11"/>
    </row>
    <row r="2" spans="1:12" x14ac:dyDescent="0.25">
      <c r="A2" s="3">
        <v>1</v>
      </c>
      <c r="B2" s="3" t="s">
        <v>16</v>
      </c>
      <c r="C2" s="3">
        <v>1</v>
      </c>
      <c r="D2" s="3">
        <v>5</v>
      </c>
      <c r="E2" s="4">
        <v>0.2986111111111111</v>
      </c>
      <c r="F2" s="3">
        <v>3200</v>
      </c>
      <c r="G2" s="4">
        <v>0.2986111111111111</v>
      </c>
      <c r="H2" t="s">
        <v>9</v>
      </c>
      <c r="I2">
        <v>3200</v>
      </c>
      <c r="J2" s="1">
        <v>8.3333333333333332E-3</v>
      </c>
      <c r="L2" t="str">
        <f>CONCATENATE(B2," Heat ",D2)</f>
        <v>Girls Varsity 3200m Run Heat 5 Heat 5</v>
      </c>
    </row>
    <row r="3" spans="1:12" x14ac:dyDescent="0.25">
      <c r="A3">
        <v>2</v>
      </c>
      <c r="B3" t="s">
        <v>17</v>
      </c>
      <c r="C3">
        <v>1</v>
      </c>
      <c r="D3">
        <v>4</v>
      </c>
      <c r="E3" s="2">
        <f>E2+$J$8</f>
        <v>0.30833333333333335</v>
      </c>
      <c r="F3">
        <v>3200</v>
      </c>
      <c r="H3" t="s">
        <v>9</v>
      </c>
      <c r="I3">
        <v>1600</v>
      </c>
      <c r="J3" s="1">
        <v>3.8194444444444443E-3</v>
      </c>
      <c r="L3" t="str">
        <f t="shared" ref="L3:L66" si="0">CONCATENATE(B3," Heat ",D3)</f>
        <v>Girls Varsity 3200m Run Heat 4 Heat 4</v>
      </c>
    </row>
    <row r="4" spans="1:12" x14ac:dyDescent="0.25">
      <c r="A4">
        <v>3</v>
      </c>
      <c r="B4" t="s">
        <v>18</v>
      </c>
      <c r="C4">
        <v>1</v>
      </c>
      <c r="D4">
        <v>3</v>
      </c>
      <c r="E4" s="2">
        <f t="shared" ref="E4:E5" si="1">E3+$J$8</f>
        <v>0.31805555555555559</v>
      </c>
      <c r="F4">
        <v>3200</v>
      </c>
      <c r="H4" t="s">
        <v>9</v>
      </c>
      <c r="I4">
        <v>800</v>
      </c>
      <c r="J4" s="1">
        <v>2.0833333333333333E-3</v>
      </c>
      <c r="L4" t="str">
        <f t="shared" si="0"/>
        <v>Girls Varsity 3200m Run Heat 3 Heat 3</v>
      </c>
    </row>
    <row r="5" spans="1:12" x14ac:dyDescent="0.25">
      <c r="A5" s="3">
        <v>4</v>
      </c>
      <c r="B5" s="3" t="s">
        <v>19</v>
      </c>
      <c r="C5" s="3">
        <v>2</v>
      </c>
      <c r="D5" s="3">
        <v>3</v>
      </c>
      <c r="E5" s="4">
        <f t="shared" si="1"/>
        <v>0.32777777777777783</v>
      </c>
      <c r="F5" s="3">
        <v>800</v>
      </c>
      <c r="G5" s="4">
        <v>0.32777777777777778</v>
      </c>
      <c r="H5" t="s">
        <v>7</v>
      </c>
      <c r="I5">
        <v>3200</v>
      </c>
      <c r="J5" s="1">
        <v>8.7962962962962968E-3</v>
      </c>
      <c r="L5" t="str">
        <f t="shared" si="0"/>
        <v>Boys Frosh-Soph 800m Run Heat 3 Heat 3</v>
      </c>
    </row>
    <row r="6" spans="1:12" x14ac:dyDescent="0.25">
      <c r="A6">
        <v>5</v>
      </c>
      <c r="B6" t="s">
        <v>20</v>
      </c>
      <c r="C6">
        <v>2</v>
      </c>
      <c r="D6">
        <v>4</v>
      </c>
      <c r="E6" s="2">
        <f>E5+$J$7</f>
        <v>0.33020833333333338</v>
      </c>
      <c r="F6">
        <v>800</v>
      </c>
      <c r="H6" t="s">
        <v>7</v>
      </c>
      <c r="I6">
        <v>1600</v>
      </c>
      <c r="J6" s="1">
        <v>4.1666666666666666E-3</v>
      </c>
      <c r="L6" t="str">
        <f t="shared" si="0"/>
        <v>Boys Frosh-Soph 800m Run Heat 4 Heat 4</v>
      </c>
    </row>
    <row r="7" spans="1:12" x14ac:dyDescent="0.25">
      <c r="A7">
        <v>6</v>
      </c>
      <c r="B7" t="s">
        <v>21</v>
      </c>
      <c r="C7">
        <v>2</v>
      </c>
      <c r="D7">
        <v>5</v>
      </c>
      <c r="E7" s="2">
        <f t="shared" ref="E7:E11" si="2">E6+$J$7</f>
        <v>0.33263888888888893</v>
      </c>
      <c r="F7">
        <v>800</v>
      </c>
      <c r="H7" t="s">
        <v>7</v>
      </c>
      <c r="I7">
        <v>800</v>
      </c>
      <c r="J7" s="1">
        <v>2.4305555555555556E-3</v>
      </c>
      <c r="L7" t="str">
        <f t="shared" si="0"/>
        <v>Boys Frosh-Soph 800m Run Heat 5 Heat 5</v>
      </c>
    </row>
    <row r="8" spans="1:12" x14ac:dyDescent="0.25">
      <c r="A8">
        <v>7</v>
      </c>
      <c r="B8" t="s">
        <v>22</v>
      </c>
      <c r="C8">
        <v>2</v>
      </c>
      <c r="D8">
        <v>6</v>
      </c>
      <c r="E8" s="2">
        <f t="shared" si="2"/>
        <v>0.33506944444444448</v>
      </c>
      <c r="F8">
        <v>800</v>
      </c>
      <c r="H8" t="s">
        <v>5</v>
      </c>
      <c r="I8">
        <v>3200</v>
      </c>
      <c r="J8" s="1">
        <v>9.7222222222222224E-3</v>
      </c>
      <c r="L8" t="str">
        <f t="shared" si="0"/>
        <v>Boys Frosh-Soph 800m Run Heat 6 Heat 6</v>
      </c>
    </row>
    <row r="9" spans="1:12" x14ac:dyDescent="0.25">
      <c r="A9">
        <v>8</v>
      </c>
      <c r="B9" t="s">
        <v>23</v>
      </c>
      <c r="C9">
        <v>2</v>
      </c>
      <c r="D9">
        <v>7</v>
      </c>
      <c r="E9" s="2">
        <f t="shared" si="2"/>
        <v>0.33750000000000002</v>
      </c>
      <c r="F9">
        <v>800</v>
      </c>
      <c r="H9" t="s">
        <v>5</v>
      </c>
      <c r="I9">
        <v>1600</v>
      </c>
      <c r="J9" s="1">
        <v>4.9305555555555552E-3</v>
      </c>
      <c r="L9" t="str">
        <f t="shared" si="0"/>
        <v>Boys Frosh-Soph 800m Run Heat 7 Heat 7</v>
      </c>
    </row>
    <row r="10" spans="1:12" x14ac:dyDescent="0.25">
      <c r="A10">
        <v>9</v>
      </c>
      <c r="B10" t="s">
        <v>24</v>
      </c>
      <c r="C10">
        <v>2</v>
      </c>
      <c r="D10">
        <v>8</v>
      </c>
      <c r="E10" s="2">
        <f t="shared" si="2"/>
        <v>0.33993055555555557</v>
      </c>
      <c r="F10">
        <v>800</v>
      </c>
      <c r="H10" t="s">
        <v>5</v>
      </c>
      <c r="I10">
        <v>800</v>
      </c>
      <c r="J10" s="1">
        <v>2.6620370370370374E-3</v>
      </c>
      <c r="L10" t="str">
        <f t="shared" si="0"/>
        <v>Boys Frosh-Soph 800m Run Heat 8 Heat 8</v>
      </c>
    </row>
    <row r="11" spans="1:12" x14ac:dyDescent="0.25">
      <c r="A11">
        <v>10</v>
      </c>
      <c r="B11" t="s">
        <v>25</v>
      </c>
      <c r="C11">
        <v>2</v>
      </c>
      <c r="D11">
        <v>9</v>
      </c>
      <c r="E11" s="2">
        <f t="shared" si="2"/>
        <v>0.34236111111111112</v>
      </c>
      <c r="F11">
        <v>800</v>
      </c>
      <c r="L11" t="str">
        <f t="shared" si="0"/>
        <v>Boys Frosh-Soph 800m Run Heat 9 Heat 9</v>
      </c>
    </row>
    <row r="12" spans="1:12" s="3" customFormat="1" x14ac:dyDescent="0.25">
      <c r="A12" s="3">
        <v>11</v>
      </c>
      <c r="B12" s="3" t="s">
        <v>26</v>
      </c>
      <c r="C12" s="3">
        <v>3</v>
      </c>
      <c r="D12" s="3">
        <v>3</v>
      </c>
      <c r="E12" s="4">
        <v>0.34513888888888888</v>
      </c>
      <c r="F12" s="3">
        <v>800</v>
      </c>
      <c r="G12" s="4">
        <v>0.34513888888888888</v>
      </c>
      <c r="J12" s="5"/>
      <c r="L12" t="str">
        <f t="shared" si="0"/>
        <v>Girls Varsity 800m Run Heat 3 Heat 3</v>
      </c>
    </row>
    <row r="13" spans="1:12" x14ac:dyDescent="0.25">
      <c r="A13">
        <v>12</v>
      </c>
      <c r="B13" t="s">
        <v>27</v>
      </c>
      <c r="C13">
        <v>3</v>
      </c>
      <c r="D13">
        <v>4</v>
      </c>
      <c r="E13" s="2">
        <f>E12+$J$10</f>
        <v>0.34780092592592593</v>
      </c>
      <c r="F13">
        <v>800</v>
      </c>
      <c r="L13" t="str">
        <f t="shared" si="0"/>
        <v>Girls Varsity 800m Run Heat 4 Heat 4</v>
      </c>
    </row>
    <row r="14" spans="1:12" x14ac:dyDescent="0.25">
      <c r="A14">
        <v>13</v>
      </c>
      <c r="B14" t="s">
        <v>28</v>
      </c>
      <c r="C14">
        <v>3</v>
      </c>
      <c r="D14">
        <v>5</v>
      </c>
      <c r="E14" s="2">
        <f t="shared" ref="E14:E26" si="3">E13+$J$10</f>
        <v>0.35046296296296298</v>
      </c>
      <c r="F14">
        <v>800</v>
      </c>
      <c r="L14" t="str">
        <f t="shared" si="0"/>
        <v>Girls Varsity 800m Run Heat 5 Heat 5</v>
      </c>
    </row>
    <row r="15" spans="1:12" x14ac:dyDescent="0.25">
      <c r="A15">
        <v>14</v>
      </c>
      <c r="B15" t="s">
        <v>29</v>
      </c>
      <c r="C15">
        <v>3</v>
      </c>
      <c r="D15">
        <v>6</v>
      </c>
      <c r="E15" s="2">
        <f t="shared" si="3"/>
        <v>0.35312500000000002</v>
      </c>
      <c r="F15">
        <v>800</v>
      </c>
      <c r="L15" t="str">
        <f t="shared" si="0"/>
        <v>Girls Varsity 800m Run Heat 6 Heat 6</v>
      </c>
    </row>
    <row r="16" spans="1:12" x14ac:dyDescent="0.25">
      <c r="A16">
        <v>15</v>
      </c>
      <c r="B16" t="s">
        <v>30</v>
      </c>
      <c r="C16">
        <v>3</v>
      </c>
      <c r="D16">
        <v>7</v>
      </c>
      <c r="E16" s="2">
        <f t="shared" si="3"/>
        <v>0.35578703703703707</v>
      </c>
      <c r="F16">
        <v>800</v>
      </c>
      <c r="L16" t="str">
        <f t="shared" si="0"/>
        <v>Girls Varsity 800m Run Heat 7 Heat 7</v>
      </c>
    </row>
    <row r="17" spans="1:12" x14ac:dyDescent="0.25">
      <c r="A17">
        <v>16</v>
      </c>
      <c r="B17" t="s">
        <v>31</v>
      </c>
      <c r="C17">
        <v>3</v>
      </c>
      <c r="D17">
        <v>8</v>
      </c>
      <c r="E17" s="2">
        <f t="shared" si="3"/>
        <v>0.35844907407407411</v>
      </c>
      <c r="F17">
        <v>800</v>
      </c>
      <c r="L17" t="str">
        <f t="shared" si="0"/>
        <v>Girls Varsity 800m Run Heat 8 Heat 8</v>
      </c>
    </row>
    <row r="18" spans="1:12" x14ac:dyDescent="0.25">
      <c r="A18">
        <v>17</v>
      </c>
      <c r="B18" t="s">
        <v>32</v>
      </c>
      <c r="C18">
        <v>3</v>
      </c>
      <c r="D18">
        <v>9</v>
      </c>
      <c r="E18" s="2">
        <f t="shared" si="3"/>
        <v>0.36111111111111116</v>
      </c>
      <c r="F18">
        <v>800</v>
      </c>
      <c r="L18" t="str">
        <f t="shared" si="0"/>
        <v>Girls Varsity 800m Run Heat 9 Heat 9</v>
      </c>
    </row>
    <row r="19" spans="1:12" x14ac:dyDescent="0.25">
      <c r="A19">
        <v>18</v>
      </c>
      <c r="B19" t="s">
        <v>33</v>
      </c>
      <c r="C19">
        <v>3</v>
      </c>
      <c r="D19">
        <v>10</v>
      </c>
      <c r="E19" s="2">
        <f t="shared" si="3"/>
        <v>0.36377314814814821</v>
      </c>
      <c r="F19">
        <v>800</v>
      </c>
      <c r="L19" t="str">
        <f t="shared" si="0"/>
        <v>Girls Varsity 800m Run Heat 10 Heat 10</v>
      </c>
    </row>
    <row r="20" spans="1:12" x14ac:dyDescent="0.25">
      <c r="A20">
        <v>19</v>
      </c>
      <c r="B20" t="s">
        <v>34</v>
      </c>
      <c r="C20">
        <v>3</v>
      </c>
      <c r="D20">
        <v>11</v>
      </c>
      <c r="E20" s="2">
        <f t="shared" si="3"/>
        <v>0.36643518518518525</v>
      </c>
      <c r="F20">
        <v>800</v>
      </c>
      <c r="L20" t="str">
        <f t="shared" si="0"/>
        <v>Girls Varsity 800m Run Heat 11 Heat 11</v>
      </c>
    </row>
    <row r="21" spans="1:12" x14ac:dyDescent="0.25">
      <c r="A21">
        <v>20</v>
      </c>
      <c r="B21" t="s">
        <v>35</v>
      </c>
      <c r="C21">
        <v>3</v>
      </c>
      <c r="D21">
        <v>12</v>
      </c>
      <c r="E21" s="2">
        <f t="shared" si="3"/>
        <v>0.3690972222222223</v>
      </c>
      <c r="F21">
        <v>800</v>
      </c>
      <c r="L21" t="str">
        <f t="shared" si="0"/>
        <v>Girls Varsity 800m Run Heat 12 Heat 12</v>
      </c>
    </row>
    <row r="22" spans="1:12" x14ac:dyDescent="0.25">
      <c r="A22">
        <v>21</v>
      </c>
      <c r="B22" t="s">
        <v>36</v>
      </c>
      <c r="C22">
        <v>3</v>
      </c>
      <c r="D22">
        <v>13</v>
      </c>
      <c r="E22" s="2">
        <f t="shared" si="3"/>
        <v>0.37175925925925934</v>
      </c>
      <c r="F22">
        <v>800</v>
      </c>
      <c r="L22" t="str">
        <f t="shared" si="0"/>
        <v>Girls Varsity 800m Run Heat 13 Heat 13</v>
      </c>
    </row>
    <row r="23" spans="1:12" x14ac:dyDescent="0.25">
      <c r="A23">
        <v>22</v>
      </c>
      <c r="B23" t="s">
        <v>37</v>
      </c>
      <c r="C23">
        <v>3</v>
      </c>
      <c r="D23">
        <v>14</v>
      </c>
      <c r="E23" s="2">
        <f>E22+$J$10</f>
        <v>0.37442129629629639</v>
      </c>
      <c r="F23">
        <v>800</v>
      </c>
      <c r="L23" t="str">
        <f t="shared" si="0"/>
        <v>Girls Varsity 800m Run Heat 14 Heat 14</v>
      </c>
    </row>
    <row r="24" spans="1:12" x14ac:dyDescent="0.25">
      <c r="A24">
        <v>23</v>
      </c>
      <c r="B24" t="s">
        <v>38</v>
      </c>
      <c r="C24">
        <v>3</v>
      </c>
      <c r="D24">
        <v>15</v>
      </c>
      <c r="E24" s="2">
        <f t="shared" si="3"/>
        <v>0.37708333333333344</v>
      </c>
      <c r="F24">
        <v>800</v>
      </c>
      <c r="L24" t="str">
        <f t="shared" si="0"/>
        <v>Girls Varsity 800m Run Heat 15 Heat 15</v>
      </c>
    </row>
    <row r="25" spans="1:12" x14ac:dyDescent="0.25">
      <c r="A25">
        <v>24</v>
      </c>
      <c r="B25" t="s">
        <v>39</v>
      </c>
      <c r="C25">
        <v>3</v>
      </c>
      <c r="D25">
        <v>16</v>
      </c>
      <c r="E25" s="2">
        <f t="shared" si="3"/>
        <v>0.37974537037037048</v>
      </c>
      <c r="F25">
        <v>800</v>
      </c>
      <c r="L25" t="str">
        <f t="shared" si="0"/>
        <v>Girls Varsity 800m Run Heat 16 Heat 16</v>
      </c>
    </row>
    <row r="26" spans="1:12" x14ac:dyDescent="0.25">
      <c r="A26">
        <v>25</v>
      </c>
      <c r="B26" t="s">
        <v>40</v>
      </c>
      <c r="C26">
        <v>3</v>
      </c>
      <c r="D26">
        <v>17</v>
      </c>
      <c r="E26" s="2">
        <f t="shared" si="3"/>
        <v>0.38240740740740753</v>
      </c>
      <c r="F26">
        <v>800</v>
      </c>
      <c r="L26" t="str">
        <f t="shared" si="0"/>
        <v>Girls Varsity 800m Run Heat 17 Heat 17</v>
      </c>
    </row>
    <row r="27" spans="1:12" s="3" customFormat="1" x14ac:dyDescent="0.25">
      <c r="A27" s="3">
        <v>26</v>
      </c>
      <c r="B27" s="3" t="s">
        <v>41</v>
      </c>
      <c r="C27" s="3">
        <v>4</v>
      </c>
      <c r="D27" s="3">
        <v>3</v>
      </c>
      <c r="E27" s="4">
        <f>E26+$J$10</f>
        <v>0.38506944444444458</v>
      </c>
      <c r="F27" s="3">
        <v>800</v>
      </c>
      <c r="G27" s="4">
        <v>0.38472222222222219</v>
      </c>
      <c r="J27" s="5"/>
      <c r="L27" t="str">
        <f t="shared" si="0"/>
        <v>Boys Varsity 800m Run Heat 3 Heat 3</v>
      </c>
    </row>
    <row r="28" spans="1:12" x14ac:dyDescent="0.25">
      <c r="A28">
        <v>27</v>
      </c>
      <c r="B28" t="s">
        <v>42</v>
      </c>
      <c r="C28">
        <v>4</v>
      </c>
      <c r="D28">
        <v>4</v>
      </c>
      <c r="E28" s="2">
        <f>E27+$J$4</f>
        <v>0.3871527777777779</v>
      </c>
      <c r="F28">
        <v>800</v>
      </c>
      <c r="L28" t="str">
        <f t="shared" si="0"/>
        <v>Boys Varsity 800m Run Heat 4 Heat 4</v>
      </c>
    </row>
    <row r="29" spans="1:12" x14ac:dyDescent="0.25">
      <c r="A29">
        <v>28</v>
      </c>
      <c r="B29" t="s">
        <v>43</v>
      </c>
      <c r="C29">
        <v>4</v>
      </c>
      <c r="D29">
        <v>5</v>
      </c>
      <c r="E29" s="2">
        <f t="shared" ref="E29:E34" si="4">E28+$J$4</f>
        <v>0.38923611111111123</v>
      </c>
      <c r="F29">
        <v>800</v>
      </c>
      <c r="L29" t="str">
        <f t="shared" si="0"/>
        <v>Boys Varsity 800m Run Heat 5 Heat 5</v>
      </c>
    </row>
    <row r="30" spans="1:12" x14ac:dyDescent="0.25">
      <c r="A30">
        <v>29</v>
      </c>
      <c r="B30" t="s">
        <v>44</v>
      </c>
      <c r="C30">
        <v>4</v>
      </c>
      <c r="D30">
        <v>6</v>
      </c>
      <c r="E30" s="2">
        <f t="shared" si="4"/>
        <v>0.39131944444444455</v>
      </c>
      <c r="F30">
        <v>800</v>
      </c>
      <c r="L30" t="str">
        <f t="shared" si="0"/>
        <v>Boys Varsity 800m Run Heat 6 Heat 6</v>
      </c>
    </row>
    <row r="31" spans="1:12" x14ac:dyDescent="0.25">
      <c r="A31">
        <v>30</v>
      </c>
      <c r="B31" t="s">
        <v>45</v>
      </c>
      <c r="C31">
        <v>4</v>
      </c>
      <c r="D31">
        <v>7</v>
      </c>
      <c r="E31" s="2">
        <f t="shared" si="4"/>
        <v>0.39340277777777788</v>
      </c>
      <c r="F31">
        <v>800</v>
      </c>
      <c r="L31" t="str">
        <f t="shared" si="0"/>
        <v>Boys Varsity 800m Run Heat 7 Heat 7</v>
      </c>
    </row>
    <row r="32" spans="1:12" x14ac:dyDescent="0.25">
      <c r="A32">
        <v>31</v>
      </c>
      <c r="B32" t="s">
        <v>46</v>
      </c>
      <c r="C32">
        <v>4</v>
      </c>
      <c r="D32">
        <v>8</v>
      </c>
      <c r="E32" s="2">
        <f t="shared" si="4"/>
        <v>0.3954861111111112</v>
      </c>
      <c r="F32">
        <v>800</v>
      </c>
      <c r="L32" t="str">
        <f t="shared" si="0"/>
        <v>Boys Varsity 800m Run Heat 8 Heat 8</v>
      </c>
    </row>
    <row r="33" spans="1:12" x14ac:dyDescent="0.25">
      <c r="A33">
        <v>32</v>
      </c>
      <c r="B33" t="s">
        <v>47</v>
      </c>
      <c r="C33">
        <v>4</v>
      </c>
      <c r="D33">
        <v>9</v>
      </c>
      <c r="E33" s="2">
        <f t="shared" si="4"/>
        <v>0.39756944444444453</v>
      </c>
      <c r="F33">
        <v>800</v>
      </c>
      <c r="L33" t="str">
        <f t="shared" si="0"/>
        <v>Boys Varsity 800m Run Heat 9 Heat 9</v>
      </c>
    </row>
    <row r="34" spans="1:12" s="3" customFormat="1" x14ac:dyDescent="0.25">
      <c r="A34" s="3">
        <v>33</v>
      </c>
      <c r="B34" s="3" t="s">
        <v>48</v>
      </c>
      <c r="C34" s="3">
        <v>5</v>
      </c>
      <c r="D34" s="3">
        <v>3</v>
      </c>
      <c r="E34" s="4">
        <f t="shared" si="4"/>
        <v>0.39965277777777786</v>
      </c>
      <c r="F34" s="3">
        <v>3200</v>
      </c>
      <c r="G34" s="4">
        <v>0.39930555555555558</v>
      </c>
      <c r="J34" s="5"/>
      <c r="L34" t="str">
        <f t="shared" si="0"/>
        <v>Boys Frosh-Soph 3200m Run Heat 3 Heat 3</v>
      </c>
    </row>
    <row r="35" spans="1:12" s="3" customFormat="1" x14ac:dyDescent="0.25">
      <c r="A35" s="6">
        <v>34</v>
      </c>
      <c r="B35" s="6" t="s">
        <v>49</v>
      </c>
      <c r="C35" s="6">
        <v>5</v>
      </c>
      <c r="D35" s="6">
        <v>4</v>
      </c>
      <c r="E35" s="7">
        <f>E34+$J$5</f>
        <v>0.40844907407407416</v>
      </c>
      <c r="F35" s="6">
        <v>3200</v>
      </c>
      <c r="G35" s="7"/>
      <c r="J35" s="5"/>
      <c r="L35" t="str">
        <f t="shared" si="0"/>
        <v>Boys Frosh-Soph 3200m Run Heat 4 Heat 4</v>
      </c>
    </row>
    <row r="36" spans="1:12" s="3" customFormat="1" x14ac:dyDescent="0.25">
      <c r="A36" s="3">
        <v>35</v>
      </c>
      <c r="B36" s="3" t="s">
        <v>50</v>
      </c>
      <c r="C36" s="3">
        <v>6</v>
      </c>
      <c r="D36" s="3">
        <v>3</v>
      </c>
      <c r="E36" s="4">
        <f>E35+$J$5</f>
        <v>0.41724537037037046</v>
      </c>
      <c r="F36" s="3">
        <v>3200</v>
      </c>
      <c r="G36" s="4">
        <v>0.41666666666666669</v>
      </c>
      <c r="J36" s="5"/>
      <c r="L36" t="str">
        <f t="shared" si="0"/>
        <v>Boys Varsity 3200m Run Heat 3 Heat 3</v>
      </c>
    </row>
    <row r="37" spans="1:12" s="3" customFormat="1" x14ac:dyDescent="0.25">
      <c r="A37" s="6">
        <v>36</v>
      </c>
      <c r="B37" s="6" t="s">
        <v>51</v>
      </c>
      <c r="C37" s="6">
        <v>6</v>
      </c>
      <c r="D37" s="6">
        <v>4</v>
      </c>
      <c r="E37" s="7">
        <f>E36+$J$2</f>
        <v>0.42557870370370382</v>
      </c>
      <c r="F37" s="6">
        <v>3200</v>
      </c>
      <c r="G37" s="7"/>
      <c r="J37" s="5"/>
      <c r="L37" t="str">
        <f t="shared" si="0"/>
        <v>Boys Varsity 3200m Run Heat 4 Heat 4</v>
      </c>
    </row>
    <row r="38" spans="1:12" x14ac:dyDescent="0.25">
      <c r="A38" s="6">
        <v>37</v>
      </c>
      <c r="B38" s="6" t="s">
        <v>52</v>
      </c>
      <c r="C38" s="6">
        <v>6</v>
      </c>
      <c r="D38" s="6">
        <v>5</v>
      </c>
      <c r="E38" s="7">
        <f>E37+$J$2</f>
        <v>0.43391203703703718</v>
      </c>
      <c r="F38" s="6">
        <v>3200</v>
      </c>
      <c r="G38" s="7"/>
      <c r="L38" t="str">
        <f t="shared" si="0"/>
        <v>Boys Varsity 3200m Run Heat 5 Heat 5</v>
      </c>
    </row>
    <row r="39" spans="1:12" s="3" customFormat="1" x14ac:dyDescent="0.25">
      <c r="A39" s="3">
        <v>38</v>
      </c>
      <c r="B39" s="3" t="s">
        <v>53</v>
      </c>
      <c r="C39" s="3">
        <v>7</v>
      </c>
      <c r="D39" s="3">
        <v>3</v>
      </c>
      <c r="E39" s="4">
        <v>0.44444444444444442</v>
      </c>
      <c r="F39" s="3">
        <v>1600</v>
      </c>
      <c r="G39" s="4">
        <v>0.44444444444444442</v>
      </c>
      <c r="J39" s="5"/>
      <c r="L39" t="str">
        <f t="shared" si="0"/>
        <v>Boys Frosh-Soph 1600m Run Heat 3 Heat 3</v>
      </c>
    </row>
    <row r="40" spans="1:12" s="3" customFormat="1" x14ac:dyDescent="0.25">
      <c r="A40" s="6">
        <v>39</v>
      </c>
      <c r="B40" s="6" t="s">
        <v>54</v>
      </c>
      <c r="C40" s="6">
        <v>7</v>
      </c>
      <c r="D40" s="6">
        <v>4</v>
      </c>
      <c r="E40" s="7">
        <f>E39+$J$6</f>
        <v>0.44861111111111107</v>
      </c>
      <c r="F40" s="6">
        <v>1600</v>
      </c>
      <c r="G40" s="7"/>
      <c r="J40" s="5"/>
      <c r="L40" t="str">
        <f t="shared" si="0"/>
        <v>Boys Frosh-Soph 1600m Run Heat 4 Heat 4</v>
      </c>
    </row>
    <row r="41" spans="1:12" x14ac:dyDescent="0.25">
      <c r="A41" s="6">
        <v>40</v>
      </c>
      <c r="B41" s="6" t="s">
        <v>55</v>
      </c>
      <c r="C41" s="6">
        <v>7</v>
      </c>
      <c r="D41" s="6">
        <v>5</v>
      </c>
      <c r="E41" s="7">
        <f t="shared" ref="E41:E46" si="5">E40+$J$6</f>
        <v>0.45277777777777772</v>
      </c>
      <c r="F41" s="6">
        <v>1600</v>
      </c>
      <c r="G41" s="7"/>
      <c r="L41" t="str">
        <f t="shared" si="0"/>
        <v>Boys Frosh-Soph 1600m Run Heat 5 Heat 5</v>
      </c>
    </row>
    <row r="42" spans="1:12" x14ac:dyDescent="0.25">
      <c r="A42" s="6">
        <v>41</v>
      </c>
      <c r="B42" s="6" t="s">
        <v>56</v>
      </c>
      <c r="C42" s="6">
        <v>7</v>
      </c>
      <c r="D42" s="6">
        <v>6</v>
      </c>
      <c r="E42" s="7">
        <f t="shared" si="5"/>
        <v>0.45694444444444438</v>
      </c>
      <c r="F42" s="6">
        <v>1600</v>
      </c>
      <c r="G42" s="7"/>
      <c r="L42" t="str">
        <f t="shared" si="0"/>
        <v>Boys Frosh-Soph 1600m Run Heat 6 Heat 6</v>
      </c>
    </row>
    <row r="43" spans="1:12" x14ac:dyDescent="0.25">
      <c r="A43" s="6">
        <v>42</v>
      </c>
      <c r="B43" s="6" t="s">
        <v>57</v>
      </c>
      <c r="C43" s="6">
        <v>7</v>
      </c>
      <c r="D43" s="6">
        <v>7</v>
      </c>
      <c r="E43" s="7">
        <f t="shared" si="5"/>
        <v>0.46111111111111103</v>
      </c>
      <c r="F43" s="6">
        <v>1600</v>
      </c>
      <c r="G43" s="7"/>
      <c r="L43" t="str">
        <f t="shared" si="0"/>
        <v>Boys Frosh-Soph 1600m Run Heat 7 Heat 7</v>
      </c>
    </row>
    <row r="44" spans="1:12" x14ac:dyDescent="0.25">
      <c r="A44" s="6">
        <v>43</v>
      </c>
      <c r="B44" s="6" t="s">
        <v>58</v>
      </c>
      <c r="C44" s="6">
        <v>7</v>
      </c>
      <c r="D44" s="6">
        <v>8</v>
      </c>
      <c r="E44" s="7">
        <f t="shared" si="5"/>
        <v>0.46527777777777768</v>
      </c>
      <c r="F44" s="6">
        <v>1600</v>
      </c>
      <c r="G44" s="7"/>
      <c r="L44" t="str">
        <f t="shared" si="0"/>
        <v>Boys Frosh-Soph 1600m Run Heat 8 Heat 8</v>
      </c>
    </row>
    <row r="45" spans="1:12" x14ac:dyDescent="0.25">
      <c r="A45" s="6">
        <v>44</v>
      </c>
      <c r="B45" s="6" t="s">
        <v>59</v>
      </c>
      <c r="C45" s="6">
        <v>7</v>
      </c>
      <c r="D45" s="6">
        <v>9</v>
      </c>
      <c r="E45" s="7">
        <f t="shared" si="5"/>
        <v>0.46944444444444433</v>
      </c>
      <c r="F45" s="6">
        <v>1600</v>
      </c>
      <c r="G45" s="7"/>
      <c r="L45" t="str">
        <f t="shared" si="0"/>
        <v>Boys Frosh-Soph 1600m Run Heat 9 Heat 9</v>
      </c>
    </row>
    <row r="46" spans="1:12" x14ac:dyDescent="0.25">
      <c r="A46" s="6">
        <v>45</v>
      </c>
      <c r="B46" s="6" t="s">
        <v>60</v>
      </c>
      <c r="C46" s="6">
        <v>7</v>
      </c>
      <c r="D46" s="6">
        <v>10</v>
      </c>
      <c r="E46" s="7">
        <f t="shared" si="5"/>
        <v>0.47361111111111098</v>
      </c>
      <c r="F46" s="6">
        <v>1600</v>
      </c>
      <c r="G46" s="7"/>
      <c r="L46" t="str">
        <f t="shared" si="0"/>
        <v>Boys Frosh-Soph 1600m Run Heat 10 Heat 10</v>
      </c>
    </row>
    <row r="47" spans="1:12" x14ac:dyDescent="0.25">
      <c r="A47" s="6">
        <v>46</v>
      </c>
      <c r="B47" s="6" t="s">
        <v>61</v>
      </c>
      <c r="C47" s="6">
        <v>7</v>
      </c>
      <c r="D47" s="6">
        <v>11</v>
      </c>
      <c r="E47" s="7">
        <f t="shared" ref="E47:E62" si="6">E46+$J$6</f>
        <v>0.47777777777777763</v>
      </c>
      <c r="F47" s="6">
        <v>1600</v>
      </c>
      <c r="G47" s="7"/>
      <c r="L47" t="str">
        <f t="shared" si="0"/>
        <v>Boys Frosh-Soph 1600m Run Heat 11 Heat 11</v>
      </c>
    </row>
    <row r="48" spans="1:12" x14ac:dyDescent="0.25">
      <c r="A48" s="6">
        <v>47</v>
      </c>
      <c r="B48" s="6" t="s">
        <v>62</v>
      </c>
      <c r="C48" s="6">
        <v>7</v>
      </c>
      <c r="D48" s="6">
        <v>12</v>
      </c>
      <c r="E48" s="7">
        <f t="shared" si="6"/>
        <v>0.48194444444444429</v>
      </c>
      <c r="F48" s="6">
        <v>1600</v>
      </c>
      <c r="G48" s="7"/>
      <c r="L48" t="str">
        <f t="shared" si="0"/>
        <v>Boys Frosh-Soph 1600m Run Heat 12 Heat 12</v>
      </c>
    </row>
    <row r="49" spans="1:12" x14ac:dyDescent="0.25">
      <c r="A49" s="6">
        <v>48</v>
      </c>
      <c r="B49" s="6" t="s">
        <v>63</v>
      </c>
      <c r="C49" s="6">
        <v>7</v>
      </c>
      <c r="D49" s="6">
        <v>13</v>
      </c>
      <c r="E49" s="7">
        <f t="shared" si="6"/>
        <v>0.48611111111111094</v>
      </c>
      <c r="F49" s="6">
        <v>1600</v>
      </c>
      <c r="G49" s="7"/>
      <c r="L49" t="str">
        <f t="shared" si="0"/>
        <v>Boys Frosh-Soph 1600m Run Heat 13 Heat 13</v>
      </c>
    </row>
    <row r="50" spans="1:12" x14ac:dyDescent="0.25">
      <c r="A50" s="6">
        <v>49</v>
      </c>
      <c r="B50" s="6" t="s">
        <v>64</v>
      </c>
      <c r="C50" s="6">
        <v>7</v>
      </c>
      <c r="D50" s="6">
        <v>14</v>
      </c>
      <c r="E50" s="7">
        <f t="shared" si="6"/>
        <v>0.49027777777777759</v>
      </c>
      <c r="F50" s="6">
        <v>1600</v>
      </c>
      <c r="G50" s="7"/>
      <c r="L50" t="str">
        <f t="shared" si="0"/>
        <v>Boys Frosh-Soph 1600m Run Heat 14 Heat 14</v>
      </c>
    </row>
    <row r="51" spans="1:12" x14ac:dyDescent="0.25">
      <c r="A51" s="6">
        <v>50</v>
      </c>
      <c r="B51" s="6" t="s">
        <v>65</v>
      </c>
      <c r="C51" s="6">
        <v>7</v>
      </c>
      <c r="D51" s="6">
        <v>15</v>
      </c>
      <c r="E51" s="7">
        <f t="shared" si="6"/>
        <v>0.49444444444444424</v>
      </c>
      <c r="F51" s="6">
        <v>1600</v>
      </c>
      <c r="G51" s="7"/>
      <c r="L51" t="str">
        <f t="shared" si="0"/>
        <v>Boys Frosh-Soph 1600m Run Heat 15 Heat 15</v>
      </c>
    </row>
    <row r="52" spans="1:12" x14ac:dyDescent="0.25">
      <c r="A52" s="6">
        <v>51</v>
      </c>
      <c r="B52" s="6" t="s">
        <v>66</v>
      </c>
      <c r="C52" s="6">
        <v>7</v>
      </c>
      <c r="D52" s="6">
        <v>16</v>
      </c>
      <c r="E52" s="7">
        <f t="shared" si="6"/>
        <v>0.49861111111111089</v>
      </c>
      <c r="F52" s="6">
        <v>1600</v>
      </c>
      <c r="G52" s="7"/>
      <c r="L52" t="str">
        <f t="shared" si="0"/>
        <v>Boys Frosh-Soph 1600m Run Heat 16 Heat 16</v>
      </c>
    </row>
    <row r="53" spans="1:12" x14ac:dyDescent="0.25">
      <c r="A53" s="6">
        <v>52</v>
      </c>
      <c r="B53" s="6" t="s">
        <v>67</v>
      </c>
      <c r="C53" s="6">
        <v>7</v>
      </c>
      <c r="D53" s="6">
        <v>17</v>
      </c>
      <c r="E53" s="7">
        <f t="shared" si="6"/>
        <v>0.50277777777777755</v>
      </c>
      <c r="F53" s="6">
        <v>1600</v>
      </c>
      <c r="G53" s="7"/>
      <c r="L53" t="str">
        <f t="shared" si="0"/>
        <v>Boys Frosh-Soph 1600m Run Heat 17 Heat 17</v>
      </c>
    </row>
    <row r="54" spans="1:12" x14ac:dyDescent="0.25">
      <c r="A54" s="6">
        <v>53</v>
      </c>
      <c r="B54" s="6" t="s">
        <v>68</v>
      </c>
      <c r="C54" s="6">
        <v>7</v>
      </c>
      <c r="D54" s="6">
        <v>18</v>
      </c>
      <c r="E54" s="7">
        <f t="shared" si="6"/>
        <v>0.5069444444444442</v>
      </c>
      <c r="F54" s="6">
        <v>1600</v>
      </c>
      <c r="G54" s="7"/>
      <c r="L54" t="str">
        <f t="shared" si="0"/>
        <v>Boys Frosh-Soph 1600m Run Heat 18 Heat 18</v>
      </c>
    </row>
    <row r="55" spans="1:12" x14ac:dyDescent="0.25">
      <c r="A55" s="6">
        <v>54</v>
      </c>
      <c r="B55" s="6" t="s">
        <v>69</v>
      </c>
      <c r="C55" s="6">
        <v>7</v>
      </c>
      <c r="D55" s="6">
        <v>19</v>
      </c>
      <c r="E55" s="7">
        <f t="shared" si="6"/>
        <v>0.51111111111111085</v>
      </c>
      <c r="F55" s="6">
        <v>1600</v>
      </c>
      <c r="G55" s="7"/>
      <c r="L55" t="str">
        <f t="shared" si="0"/>
        <v>Boys Frosh-Soph 1600m Run Heat 19 Heat 19</v>
      </c>
    </row>
    <row r="56" spans="1:12" x14ac:dyDescent="0.25">
      <c r="A56" s="6">
        <v>55</v>
      </c>
      <c r="B56" s="6" t="s">
        <v>70</v>
      </c>
      <c r="C56" s="6">
        <v>7</v>
      </c>
      <c r="D56" s="6">
        <v>20</v>
      </c>
      <c r="E56" s="7">
        <f t="shared" si="6"/>
        <v>0.5152777777777775</v>
      </c>
      <c r="F56" s="6">
        <v>1600</v>
      </c>
      <c r="G56" s="7"/>
      <c r="L56" t="str">
        <f t="shared" si="0"/>
        <v>Boys Frosh-Soph 1600m Run Heat 20 Heat 20</v>
      </c>
    </row>
    <row r="57" spans="1:12" x14ac:dyDescent="0.25">
      <c r="A57" s="6">
        <v>56</v>
      </c>
      <c r="B57" s="6" t="s">
        <v>71</v>
      </c>
      <c r="C57" s="6">
        <v>7</v>
      </c>
      <c r="D57" s="6">
        <v>21</v>
      </c>
      <c r="E57" s="7">
        <f t="shared" si="6"/>
        <v>0.51944444444444415</v>
      </c>
      <c r="F57" s="6">
        <v>1600</v>
      </c>
      <c r="G57" s="7"/>
      <c r="L57" t="str">
        <f t="shared" si="0"/>
        <v>Boys Frosh-Soph 1600m Run Heat 21 Heat 21</v>
      </c>
    </row>
    <row r="58" spans="1:12" x14ac:dyDescent="0.25">
      <c r="A58" s="6">
        <v>57</v>
      </c>
      <c r="B58" s="6" t="s">
        <v>72</v>
      </c>
      <c r="C58" s="6">
        <v>7</v>
      </c>
      <c r="D58" s="6">
        <v>22</v>
      </c>
      <c r="E58" s="7">
        <f t="shared" si="6"/>
        <v>0.52361111111111081</v>
      </c>
      <c r="F58" s="6">
        <v>1600</v>
      </c>
      <c r="G58" s="7"/>
      <c r="L58" t="str">
        <f t="shared" si="0"/>
        <v>Boys Frosh-Soph 1600m Run Heat 22 Heat 22</v>
      </c>
    </row>
    <row r="59" spans="1:12" x14ac:dyDescent="0.25">
      <c r="A59" s="6">
        <v>58</v>
      </c>
      <c r="B59" s="6" t="s">
        <v>73</v>
      </c>
      <c r="C59" s="6">
        <v>7</v>
      </c>
      <c r="D59" s="6">
        <v>23</v>
      </c>
      <c r="E59" s="7">
        <f t="shared" si="6"/>
        <v>0.52777777777777746</v>
      </c>
      <c r="F59" s="6">
        <v>1600</v>
      </c>
      <c r="G59" s="7"/>
      <c r="L59" t="str">
        <f t="shared" si="0"/>
        <v>Boys Frosh-Soph 1600m Run Heat 23 Heat 23</v>
      </c>
    </row>
    <row r="60" spans="1:12" x14ac:dyDescent="0.25">
      <c r="A60" s="6">
        <v>59</v>
      </c>
      <c r="B60" s="6" t="s">
        <v>74</v>
      </c>
      <c r="C60" s="6">
        <v>7</v>
      </c>
      <c r="D60" s="6">
        <v>24</v>
      </c>
      <c r="E60" s="7">
        <f t="shared" si="6"/>
        <v>0.53194444444444411</v>
      </c>
      <c r="F60" s="6">
        <v>1600</v>
      </c>
      <c r="G60" s="7"/>
      <c r="L60" t="str">
        <f t="shared" si="0"/>
        <v>Boys Frosh-Soph 1600m Run Heat 24 Heat 24</v>
      </c>
    </row>
    <row r="61" spans="1:12" x14ac:dyDescent="0.25">
      <c r="A61" s="6">
        <v>60</v>
      </c>
      <c r="B61" s="6" t="s">
        <v>75</v>
      </c>
      <c r="C61" s="6">
        <v>7</v>
      </c>
      <c r="D61" s="6">
        <v>25</v>
      </c>
      <c r="E61" s="7">
        <f t="shared" si="6"/>
        <v>0.53611111111111076</v>
      </c>
      <c r="F61" s="6">
        <v>1600</v>
      </c>
      <c r="G61" s="7"/>
      <c r="L61" t="str">
        <f t="shared" si="0"/>
        <v>Boys Frosh-Soph 1600m Run Heat 25 Heat 25</v>
      </c>
    </row>
    <row r="62" spans="1:12" s="3" customFormat="1" x14ac:dyDescent="0.25">
      <c r="A62" s="3">
        <v>61</v>
      </c>
      <c r="B62" s="3" t="s">
        <v>76</v>
      </c>
      <c r="C62" s="3">
        <v>8</v>
      </c>
      <c r="D62" s="3">
        <v>3</v>
      </c>
      <c r="E62" s="4">
        <f t="shared" si="6"/>
        <v>0.54027777777777741</v>
      </c>
      <c r="F62" s="3">
        <v>1600</v>
      </c>
      <c r="G62" s="4">
        <v>0.54027777777777775</v>
      </c>
      <c r="J62" s="5"/>
      <c r="L62" t="str">
        <f t="shared" si="0"/>
        <v>Girls Varsity 1600m Run Heat 3 Heat 3</v>
      </c>
    </row>
    <row r="63" spans="1:12" s="3" customFormat="1" x14ac:dyDescent="0.25">
      <c r="A63" s="6">
        <v>62</v>
      </c>
      <c r="B63" s="6" t="s">
        <v>77</v>
      </c>
      <c r="C63" s="6">
        <v>8</v>
      </c>
      <c r="D63" s="6">
        <v>4</v>
      </c>
      <c r="E63" s="7">
        <f t="shared" ref="E63:E94" si="7">E62+$J$9</f>
        <v>0.54520833333333296</v>
      </c>
      <c r="F63" s="6">
        <v>1600</v>
      </c>
      <c r="G63" s="7"/>
      <c r="J63" s="5"/>
      <c r="L63" t="str">
        <f t="shared" si="0"/>
        <v>Girls Varsity 1600m Run Heat 4 Heat 4</v>
      </c>
    </row>
    <row r="64" spans="1:12" x14ac:dyDescent="0.25">
      <c r="A64" s="6">
        <v>63</v>
      </c>
      <c r="B64" s="6" t="s">
        <v>78</v>
      </c>
      <c r="C64" s="6">
        <v>8</v>
      </c>
      <c r="D64" s="6">
        <v>5</v>
      </c>
      <c r="E64" s="7">
        <f t="shared" si="7"/>
        <v>0.55013888888888851</v>
      </c>
      <c r="F64" s="6">
        <v>1600</v>
      </c>
      <c r="G64" s="7"/>
      <c r="L64" t="str">
        <f t="shared" si="0"/>
        <v>Girls Varsity 1600m Run Heat 5 Heat 5</v>
      </c>
    </row>
    <row r="65" spans="1:12" x14ac:dyDescent="0.25">
      <c r="A65" s="6">
        <v>64</v>
      </c>
      <c r="B65" s="6" t="s">
        <v>79</v>
      </c>
      <c r="C65" s="6">
        <v>8</v>
      </c>
      <c r="D65" s="6">
        <v>6</v>
      </c>
      <c r="E65" s="7">
        <f t="shared" si="7"/>
        <v>0.55506944444444406</v>
      </c>
      <c r="F65" s="6">
        <v>1600</v>
      </c>
      <c r="G65" s="7"/>
      <c r="L65" t="str">
        <f t="shared" si="0"/>
        <v>Girls Varsity 1600m Run Heat 6 Heat 6</v>
      </c>
    </row>
    <row r="66" spans="1:12" x14ac:dyDescent="0.25">
      <c r="A66" s="6">
        <v>65</v>
      </c>
      <c r="B66" s="6" t="s">
        <v>80</v>
      </c>
      <c r="C66" s="6">
        <v>8</v>
      </c>
      <c r="D66" s="6">
        <v>7</v>
      </c>
      <c r="E66" s="7">
        <f t="shared" si="7"/>
        <v>0.55999999999999961</v>
      </c>
      <c r="F66" s="6">
        <v>1600</v>
      </c>
      <c r="G66" s="7"/>
      <c r="L66" t="str">
        <f t="shared" si="0"/>
        <v>Girls Varsity 1600m Run Heat 7 Heat 7</v>
      </c>
    </row>
    <row r="67" spans="1:12" x14ac:dyDescent="0.25">
      <c r="A67" s="6">
        <v>66</v>
      </c>
      <c r="B67" s="6" t="s">
        <v>81</v>
      </c>
      <c r="C67" s="6">
        <v>8</v>
      </c>
      <c r="D67" s="6">
        <v>8</v>
      </c>
      <c r="E67" s="7">
        <f t="shared" si="7"/>
        <v>0.56493055555555516</v>
      </c>
      <c r="F67" s="6">
        <v>1600</v>
      </c>
      <c r="G67" s="7"/>
      <c r="L67" t="str">
        <f t="shared" ref="L67:L116" si="8">CONCATENATE(B67," Heat ",D67)</f>
        <v>Girls Varsity 1600m Run Heat 8 Heat 8</v>
      </c>
    </row>
    <row r="68" spans="1:12" x14ac:dyDescent="0.25">
      <c r="A68" s="6">
        <v>67</v>
      </c>
      <c r="B68" s="6" t="s">
        <v>82</v>
      </c>
      <c r="C68" s="6">
        <v>8</v>
      </c>
      <c r="D68" s="6">
        <v>9</v>
      </c>
      <c r="E68" s="7">
        <f t="shared" si="7"/>
        <v>0.56986111111111071</v>
      </c>
      <c r="F68" s="6">
        <v>1600</v>
      </c>
      <c r="G68" s="7"/>
      <c r="L68" t="str">
        <f t="shared" si="8"/>
        <v>Girls Varsity 1600m Run Heat 9 Heat 9</v>
      </c>
    </row>
    <row r="69" spans="1:12" x14ac:dyDescent="0.25">
      <c r="A69" s="6">
        <v>68</v>
      </c>
      <c r="B69" s="6" t="s">
        <v>83</v>
      </c>
      <c r="C69" s="6">
        <v>8</v>
      </c>
      <c r="D69" s="6">
        <v>10</v>
      </c>
      <c r="E69" s="7">
        <f t="shared" si="7"/>
        <v>0.57479166666666626</v>
      </c>
      <c r="F69" s="6">
        <v>1600</v>
      </c>
      <c r="G69" s="7"/>
      <c r="L69" t="str">
        <f t="shared" si="8"/>
        <v>Girls Varsity 1600m Run Heat 10 Heat 10</v>
      </c>
    </row>
    <row r="70" spans="1:12" x14ac:dyDescent="0.25">
      <c r="A70" s="6">
        <v>69</v>
      </c>
      <c r="B70" s="6" t="s">
        <v>84</v>
      </c>
      <c r="C70" s="6">
        <v>8</v>
      </c>
      <c r="D70" s="6">
        <v>11</v>
      </c>
      <c r="E70" s="7">
        <f t="shared" si="7"/>
        <v>0.57972222222222181</v>
      </c>
      <c r="F70" s="6">
        <v>1600</v>
      </c>
      <c r="G70" s="7"/>
      <c r="L70" t="str">
        <f t="shared" si="8"/>
        <v>Girls Varsity 1600m Run Heat 11 Heat 11</v>
      </c>
    </row>
    <row r="71" spans="1:12" x14ac:dyDescent="0.25">
      <c r="A71" s="6">
        <v>70</v>
      </c>
      <c r="B71" s="6" t="s">
        <v>85</v>
      </c>
      <c r="C71" s="6">
        <v>8</v>
      </c>
      <c r="D71" s="6">
        <v>12</v>
      </c>
      <c r="E71" s="7">
        <f t="shared" si="7"/>
        <v>0.58465277777777735</v>
      </c>
      <c r="F71" s="6">
        <v>1600</v>
      </c>
      <c r="G71" s="7"/>
      <c r="L71" t="str">
        <f t="shared" si="8"/>
        <v>Girls Varsity 1600m Run Heat 12 Heat 12</v>
      </c>
    </row>
    <row r="72" spans="1:12" x14ac:dyDescent="0.25">
      <c r="A72" s="6">
        <v>71</v>
      </c>
      <c r="B72" s="6" t="s">
        <v>86</v>
      </c>
      <c r="C72" s="6">
        <v>8</v>
      </c>
      <c r="D72" s="6">
        <v>13</v>
      </c>
      <c r="E72" s="7">
        <f t="shared" si="7"/>
        <v>0.5895833333333329</v>
      </c>
      <c r="F72" s="6">
        <v>1600</v>
      </c>
      <c r="G72" s="7"/>
      <c r="L72" t="str">
        <f t="shared" si="8"/>
        <v>Girls Varsity 1600m Run Heat 13 Heat 13</v>
      </c>
    </row>
    <row r="73" spans="1:12" x14ac:dyDescent="0.25">
      <c r="A73" s="6">
        <v>72</v>
      </c>
      <c r="B73" s="6" t="s">
        <v>87</v>
      </c>
      <c r="C73" s="6">
        <v>8</v>
      </c>
      <c r="D73" s="6">
        <v>14</v>
      </c>
      <c r="E73" s="7">
        <f t="shared" si="7"/>
        <v>0.59451388888888845</v>
      </c>
      <c r="F73" s="6">
        <v>1600</v>
      </c>
      <c r="G73" s="7"/>
      <c r="L73" t="str">
        <f t="shared" si="8"/>
        <v>Girls Varsity 1600m Run Heat 14 Heat 14</v>
      </c>
    </row>
    <row r="74" spans="1:12" x14ac:dyDescent="0.25">
      <c r="A74" s="6">
        <v>73</v>
      </c>
      <c r="B74" s="6" t="s">
        <v>88</v>
      </c>
      <c r="C74" s="6">
        <v>8</v>
      </c>
      <c r="D74" s="6">
        <v>15</v>
      </c>
      <c r="E74" s="7">
        <f t="shared" si="7"/>
        <v>0.599444444444444</v>
      </c>
      <c r="F74" s="6">
        <v>1600</v>
      </c>
      <c r="G74" s="7"/>
      <c r="L74" t="str">
        <f t="shared" si="8"/>
        <v>Girls Varsity 1600m Run Heat 15 Heat 15</v>
      </c>
    </row>
    <row r="75" spans="1:12" x14ac:dyDescent="0.25">
      <c r="A75" s="6">
        <v>74</v>
      </c>
      <c r="B75" s="6" t="s">
        <v>89</v>
      </c>
      <c r="C75" s="6">
        <v>8</v>
      </c>
      <c r="D75" s="6">
        <v>16</v>
      </c>
      <c r="E75" s="7">
        <f t="shared" si="7"/>
        <v>0.60437499999999955</v>
      </c>
      <c r="F75" s="6">
        <v>1600</v>
      </c>
      <c r="G75" s="7"/>
      <c r="L75" t="str">
        <f t="shared" si="8"/>
        <v>Girls Varsity 1600m Run Heat 16 Heat 16</v>
      </c>
    </row>
    <row r="76" spans="1:12" x14ac:dyDescent="0.25">
      <c r="A76" s="6">
        <v>75</v>
      </c>
      <c r="B76" s="6" t="s">
        <v>90</v>
      </c>
      <c r="C76" s="6">
        <v>8</v>
      </c>
      <c r="D76" s="6">
        <v>17</v>
      </c>
      <c r="E76" s="7">
        <f t="shared" si="7"/>
        <v>0.6093055555555551</v>
      </c>
      <c r="F76" s="6">
        <v>1600</v>
      </c>
      <c r="G76" s="7"/>
      <c r="L76" t="str">
        <f t="shared" si="8"/>
        <v>Girls Varsity 1600m Run Heat 17 Heat 17</v>
      </c>
    </row>
    <row r="77" spans="1:12" x14ac:dyDescent="0.25">
      <c r="A77" s="6">
        <v>76</v>
      </c>
      <c r="B77" s="6" t="s">
        <v>91</v>
      </c>
      <c r="C77" s="6">
        <v>8</v>
      </c>
      <c r="D77" s="6">
        <v>18</v>
      </c>
      <c r="E77" s="7">
        <f t="shared" si="7"/>
        <v>0.61423611111111065</v>
      </c>
      <c r="F77" s="6">
        <v>1600</v>
      </c>
      <c r="G77" s="7"/>
      <c r="L77" t="str">
        <f t="shared" si="8"/>
        <v>Girls Varsity 1600m Run Heat 18 Heat 18</v>
      </c>
    </row>
    <row r="78" spans="1:12" x14ac:dyDescent="0.25">
      <c r="A78" s="6">
        <v>77</v>
      </c>
      <c r="B78" s="6" t="s">
        <v>92</v>
      </c>
      <c r="C78" s="6">
        <v>8</v>
      </c>
      <c r="D78" s="6">
        <v>19</v>
      </c>
      <c r="E78" s="7">
        <f t="shared" si="7"/>
        <v>0.6191666666666662</v>
      </c>
      <c r="F78" s="6">
        <v>1600</v>
      </c>
      <c r="G78" s="7"/>
      <c r="L78" t="str">
        <f t="shared" si="8"/>
        <v>Girls Varsity 1600m Run Heat 19 Heat 19</v>
      </c>
    </row>
    <row r="79" spans="1:12" x14ac:dyDescent="0.25">
      <c r="A79" s="6">
        <v>78</v>
      </c>
      <c r="B79" s="6" t="s">
        <v>93</v>
      </c>
      <c r="C79" s="6">
        <v>8</v>
      </c>
      <c r="D79" s="6">
        <v>20</v>
      </c>
      <c r="E79" s="7">
        <f t="shared" si="7"/>
        <v>0.62409722222222175</v>
      </c>
      <c r="F79" s="6">
        <v>1600</v>
      </c>
      <c r="G79" s="7"/>
      <c r="L79" t="str">
        <f t="shared" si="8"/>
        <v>Girls Varsity 1600m Run Heat 20 Heat 20</v>
      </c>
    </row>
    <row r="80" spans="1:12" x14ac:dyDescent="0.25">
      <c r="A80" s="6">
        <v>79</v>
      </c>
      <c r="B80" s="6" t="s">
        <v>94</v>
      </c>
      <c r="C80" s="6">
        <v>8</v>
      </c>
      <c r="D80" s="6">
        <v>21</v>
      </c>
      <c r="E80" s="7">
        <f t="shared" si="7"/>
        <v>0.6290277777777773</v>
      </c>
      <c r="F80" s="6">
        <v>1600</v>
      </c>
      <c r="G80" s="7"/>
      <c r="L80" t="str">
        <f t="shared" si="8"/>
        <v>Girls Varsity 1600m Run Heat 21 Heat 21</v>
      </c>
    </row>
    <row r="81" spans="1:12" x14ac:dyDescent="0.25">
      <c r="A81" s="6">
        <v>80</v>
      </c>
      <c r="B81" s="6" t="s">
        <v>95</v>
      </c>
      <c r="C81" s="6">
        <v>8</v>
      </c>
      <c r="D81" s="6">
        <v>22</v>
      </c>
      <c r="E81" s="7">
        <f t="shared" si="7"/>
        <v>0.63395833333333285</v>
      </c>
      <c r="F81" s="6">
        <v>1600</v>
      </c>
      <c r="G81" s="7"/>
      <c r="L81" t="str">
        <f t="shared" si="8"/>
        <v>Girls Varsity 1600m Run Heat 22 Heat 22</v>
      </c>
    </row>
    <row r="82" spans="1:12" x14ac:dyDescent="0.25">
      <c r="A82" s="6">
        <v>81</v>
      </c>
      <c r="B82" s="6" t="s">
        <v>96</v>
      </c>
      <c r="C82" s="6">
        <v>8</v>
      </c>
      <c r="D82" s="6">
        <v>23</v>
      </c>
      <c r="E82" s="7">
        <f t="shared" si="7"/>
        <v>0.6388888888888884</v>
      </c>
      <c r="F82" s="6">
        <v>1600</v>
      </c>
      <c r="G82" s="7"/>
      <c r="L82" t="str">
        <f t="shared" si="8"/>
        <v>Girls Varsity 1600m Run Heat 23 Heat 23</v>
      </c>
    </row>
    <row r="83" spans="1:12" x14ac:dyDescent="0.25">
      <c r="A83" s="6">
        <v>82</v>
      </c>
      <c r="B83" s="6" t="s">
        <v>97</v>
      </c>
      <c r="C83" s="6">
        <v>8</v>
      </c>
      <c r="D83" s="6">
        <v>24</v>
      </c>
      <c r="E83" s="7">
        <f t="shared" si="7"/>
        <v>0.64381944444444394</v>
      </c>
      <c r="F83" s="6">
        <v>1600</v>
      </c>
      <c r="G83" s="7"/>
      <c r="L83" t="str">
        <f t="shared" si="8"/>
        <v>Girls Varsity 1600m Run Heat 24 Heat 24</v>
      </c>
    </row>
    <row r="84" spans="1:12" x14ac:dyDescent="0.25">
      <c r="A84" s="6">
        <v>83</v>
      </c>
      <c r="B84" s="6" t="s">
        <v>98</v>
      </c>
      <c r="C84" s="6">
        <v>8</v>
      </c>
      <c r="D84" s="6">
        <v>25</v>
      </c>
      <c r="E84" s="7">
        <f t="shared" si="7"/>
        <v>0.64874999999999949</v>
      </c>
      <c r="F84" s="6">
        <v>1600</v>
      </c>
      <c r="G84" s="7"/>
      <c r="L84" t="str">
        <f t="shared" si="8"/>
        <v>Girls Varsity 1600m Run Heat 25 Heat 25</v>
      </c>
    </row>
    <row r="85" spans="1:12" x14ac:dyDescent="0.25">
      <c r="A85" s="6">
        <v>84</v>
      </c>
      <c r="B85" s="6" t="s">
        <v>99</v>
      </c>
      <c r="C85" s="6">
        <v>8</v>
      </c>
      <c r="D85" s="6">
        <v>26</v>
      </c>
      <c r="E85" s="7">
        <f t="shared" si="7"/>
        <v>0.65368055555555504</v>
      </c>
      <c r="F85" s="6">
        <v>1600</v>
      </c>
      <c r="G85" s="7"/>
      <c r="L85" t="str">
        <f t="shared" si="8"/>
        <v>Girls Varsity 1600m Run Heat 26 Heat 26</v>
      </c>
    </row>
    <row r="86" spans="1:12" x14ac:dyDescent="0.25">
      <c r="A86" s="6">
        <v>85</v>
      </c>
      <c r="B86" s="6" t="s">
        <v>100</v>
      </c>
      <c r="C86" s="6">
        <v>8</v>
      </c>
      <c r="D86" s="6">
        <v>27</v>
      </c>
      <c r="E86" s="7">
        <f t="shared" si="7"/>
        <v>0.65861111111111059</v>
      </c>
      <c r="F86" s="6">
        <v>1600</v>
      </c>
      <c r="G86" s="7"/>
      <c r="L86" t="str">
        <f t="shared" si="8"/>
        <v>Girls Varsity 1600m Run Heat 27 Heat 27</v>
      </c>
    </row>
    <row r="87" spans="1:12" x14ac:dyDescent="0.25">
      <c r="A87" s="6">
        <v>86</v>
      </c>
      <c r="B87" s="6" t="s">
        <v>101</v>
      </c>
      <c r="C87" s="6">
        <v>8</v>
      </c>
      <c r="D87" s="6">
        <v>28</v>
      </c>
      <c r="E87" s="7">
        <f t="shared" si="7"/>
        <v>0.66354166666666614</v>
      </c>
      <c r="F87" s="6">
        <v>1600</v>
      </c>
      <c r="G87" s="7"/>
      <c r="L87" t="str">
        <f t="shared" si="8"/>
        <v>Girls Varsity 1600m Run Heat 28 Heat 28</v>
      </c>
    </row>
    <row r="88" spans="1:12" x14ac:dyDescent="0.25">
      <c r="A88" s="6">
        <v>87</v>
      </c>
      <c r="B88" s="6" t="s">
        <v>102</v>
      </c>
      <c r="C88" s="6">
        <v>8</v>
      </c>
      <c r="D88" s="6">
        <v>29</v>
      </c>
      <c r="E88" s="7">
        <f t="shared" si="7"/>
        <v>0.66847222222222169</v>
      </c>
      <c r="F88" s="6">
        <v>1600</v>
      </c>
      <c r="G88" s="7"/>
      <c r="L88" t="str">
        <f t="shared" si="8"/>
        <v>Girls Varsity 1600m Run Heat 29 Heat 29</v>
      </c>
    </row>
    <row r="89" spans="1:12" x14ac:dyDescent="0.25">
      <c r="A89" s="6">
        <v>88</v>
      </c>
      <c r="B89" s="6" t="s">
        <v>103</v>
      </c>
      <c r="C89" s="6">
        <v>8</v>
      </c>
      <c r="D89" s="6">
        <v>30</v>
      </c>
      <c r="E89" s="7">
        <f t="shared" si="7"/>
        <v>0.67340277777777724</v>
      </c>
      <c r="F89" s="6">
        <v>1600</v>
      </c>
      <c r="G89" s="7"/>
      <c r="L89" t="str">
        <f t="shared" si="8"/>
        <v>Girls Varsity 1600m Run Heat 30 Heat 30</v>
      </c>
    </row>
    <row r="90" spans="1:12" x14ac:dyDescent="0.25">
      <c r="A90" s="6">
        <v>89</v>
      </c>
      <c r="B90" s="6" t="s">
        <v>104</v>
      </c>
      <c r="C90" s="6">
        <v>8</v>
      </c>
      <c r="D90" s="6">
        <v>31</v>
      </c>
      <c r="E90" s="7">
        <f t="shared" si="7"/>
        <v>0.67833333333333279</v>
      </c>
      <c r="F90" s="6">
        <v>1600</v>
      </c>
      <c r="G90" s="7"/>
      <c r="L90" t="str">
        <f t="shared" si="8"/>
        <v>Girls Varsity 1600m Run Heat 31 Heat 31</v>
      </c>
    </row>
    <row r="91" spans="1:12" x14ac:dyDescent="0.25">
      <c r="A91" s="6">
        <v>90</v>
      </c>
      <c r="B91" s="6" t="s">
        <v>105</v>
      </c>
      <c r="C91" s="6">
        <v>8</v>
      </c>
      <c r="D91" s="6">
        <v>32</v>
      </c>
      <c r="E91" s="7">
        <f t="shared" si="7"/>
        <v>0.68326388888888834</v>
      </c>
      <c r="F91" s="6">
        <v>1600</v>
      </c>
      <c r="G91" s="7"/>
      <c r="L91" t="str">
        <f t="shared" si="8"/>
        <v>Girls Varsity 1600m Run Heat 32 Heat 32</v>
      </c>
    </row>
    <row r="92" spans="1:12" x14ac:dyDescent="0.25">
      <c r="A92" s="6">
        <v>91</v>
      </c>
      <c r="B92" s="6" t="s">
        <v>106</v>
      </c>
      <c r="C92" s="6">
        <v>8</v>
      </c>
      <c r="D92" s="6">
        <v>33</v>
      </c>
      <c r="E92" s="7">
        <f t="shared" si="7"/>
        <v>0.68819444444444389</v>
      </c>
      <c r="F92" s="6">
        <v>1600</v>
      </c>
      <c r="G92" s="7"/>
      <c r="L92" t="str">
        <f t="shared" si="8"/>
        <v>Girls Varsity 1600m Run Heat 33 Heat 33</v>
      </c>
    </row>
    <row r="93" spans="1:12" x14ac:dyDescent="0.25">
      <c r="A93" s="6">
        <v>92</v>
      </c>
      <c r="B93" s="6" t="s">
        <v>107</v>
      </c>
      <c r="C93" s="6">
        <v>8</v>
      </c>
      <c r="D93" s="6">
        <v>34</v>
      </c>
      <c r="E93" s="7">
        <f t="shared" si="7"/>
        <v>0.69312499999999944</v>
      </c>
      <c r="F93" s="6">
        <v>1600</v>
      </c>
      <c r="G93" s="7"/>
      <c r="L93" t="str">
        <f t="shared" si="8"/>
        <v>Girls Varsity 1600m Run Heat 34 Heat 34</v>
      </c>
    </row>
    <row r="94" spans="1:12" s="3" customFormat="1" x14ac:dyDescent="0.25">
      <c r="A94" s="3">
        <v>93</v>
      </c>
      <c r="B94" s="3" t="s">
        <v>108</v>
      </c>
      <c r="C94" s="3">
        <v>9</v>
      </c>
      <c r="D94" s="3">
        <v>3</v>
      </c>
      <c r="E94" s="4">
        <f t="shared" si="7"/>
        <v>0.69805555555555499</v>
      </c>
      <c r="F94" s="3">
        <v>1600</v>
      </c>
      <c r="G94" s="4">
        <v>0.69791666666666663</v>
      </c>
      <c r="J94" s="5"/>
      <c r="L94" t="str">
        <f t="shared" si="8"/>
        <v>Boys Varsity 1600m Run Heat 3 Heat 3</v>
      </c>
    </row>
    <row r="95" spans="1:12" s="3" customFormat="1" x14ac:dyDescent="0.25">
      <c r="A95" s="6">
        <v>94</v>
      </c>
      <c r="B95" s="6" t="s">
        <v>109</v>
      </c>
      <c r="C95" s="6">
        <v>9</v>
      </c>
      <c r="D95" s="6">
        <v>4</v>
      </c>
      <c r="E95" s="7">
        <f>E94+$J$3</f>
        <v>0.70187499999999947</v>
      </c>
      <c r="F95" s="6">
        <v>1600</v>
      </c>
      <c r="G95" s="6"/>
      <c r="J95" s="5"/>
      <c r="L95" t="str">
        <f t="shared" si="8"/>
        <v>Boys Varsity 1600m Run Heat 4 Heat 4</v>
      </c>
    </row>
    <row r="96" spans="1:12" s="6" customFormat="1" x14ac:dyDescent="0.25">
      <c r="A96" s="6">
        <v>95</v>
      </c>
      <c r="B96" s="6" t="s">
        <v>110</v>
      </c>
      <c r="C96" s="6">
        <v>9</v>
      </c>
      <c r="D96" s="6">
        <v>5</v>
      </c>
      <c r="E96" s="7">
        <f t="shared" ref="E96:E111" si="9">E95+$J$3</f>
        <v>0.70569444444444396</v>
      </c>
      <c r="F96" s="6">
        <v>1600</v>
      </c>
      <c r="G96" s="7"/>
      <c r="J96" s="8"/>
      <c r="L96" t="str">
        <f t="shared" si="8"/>
        <v>Boys Varsity 1600m Run Heat 5 Heat 5</v>
      </c>
    </row>
    <row r="97" spans="1:12" x14ac:dyDescent="0.25">
      <c r="A97" s="6">
        <v>96</v>
      </c>
      <c r="B97" s="6" t="s">
        <v>111</v>
      </c>
      <c r="C97" s="6">
        <v>9</v>
      </c>
      <c r="D97" s="6">
        <v>6</v>
      </c>
      <c r="E97" s="7">
        <f t="shared" si="9"/>
        <v>0.70951388888888844</v>
      </c>
      <c r="F97" s="6">
        <v>1600</v>
      </c>
      <c r="G97" s="7"/>
      <c r="L97" t="str">
        <f t="shared" si="8"/>
        <v>Boys Varsity 1600m Run Heat 6 Heat 6</v>
      </c>
    </row>
    <row r="98" spans="1:12" x14ac:dyDescent="0.25">
      <c r="A98" s="6">
        <v>97</v>
      </c>
      <c r="B98" s="6" t="s">
        <v>112</v>
      </c>
      <c r="C98" s="6">
        <v>9</v>
      </c>
      <c r="D98" s="6">
        <v>7</v>
      </c>
      <c r="E98" s="7">
        <f t="shared" si="9"/>
        <v>0.71333333333333293</v>
      </c>
      <c r="F98" s="6">
        <v>1600</v>
      </c>
      <c r="G98" s="7"/>
      <c r="L98" t="str">
        <f t="shared" si="8"/>
        <v>Boys Varsity 1600m Run Heat 7 Heat 7</v>
      </c>
    </row>
    <row r="99" spans="1:12" x14ac:dyDescent="0.25">
      <c r="A99" s="6">
        <v>98</v>
      </c>
      <c r="B99" s="6" t="s">
        <v>113</v>
      </c>
      <c r="C99" s="6">
        <v>9</v>
      </c>
      <c r="D99" s="6">
        <v>8</v>
      </c>
      <c r="E99" s="7">
        <f t="shared" si="9"/>
        <v>0.71715277777777742</v>
      </c>
      <c r="F99" s="6">
        <v>1600</v>
      </c>
      <c r="G99" s="7"/>
      <c r="L99" t="str">
        <f t="shared" si="8"/>
        <v>Boys Varsity 1600m Run Heat 8 Heat 8</v>
      </c>
    </row>
    <row r="100" spans="1:12" x14ac:dyDescent="0.25">
      <c r="A100" s="6">
        <v>99</v>
      </c>
      <c r="B100" s="6" t="s">
        <v>114</v>
      </c>
      <c r="C100" s="6">
        <v>9</v>
      </c>
      <c r="D100" s="6">
        <v>9</v>
      </c>
      <c r="E100" s="7">
        <f t="shared" si="9"/>
        <v>0.7209722222222219</v>
      </c>
      <c r="F100" s="6">
        <v>1600</v>
      </c>
      <c r="G100" s="7"/>
      <c r="L100" t="str">
        <f t="shared" si="8"/>
        <v>Boys Varsity 1600m Run Heat 9 Heat 9</v>
      </c>
    </row>
    <row r="101" spans="1:12" x14ac:dyDescent="0.25">
      <c r="A101" s="6">
        <v>100</v>
      </c>
      <c r="B101" s="6" t="s">
        <v>115</v>
      </c>
      <c r="C101" s="6">
        <v>9</v>
      </c>
      <c r="D101" s="6">
        <v>10</v>
      </c>
      <c r="E101" s="7">
        <f t="shared" si="9"/>
        <v>0.72479166666666639</v>
      </c>
      <c r="F101" s="6">
        <v>1600</v>
      </c>
      <c r="G101" s="7"/>
      <c r="L101" t="str">
        <f t="shared" si="8"/>
        <v>Boys Varsity 1600m Run Heat 10 Heat 10</v>
      </c>
    </row>
    <row r="102" spans="1:12" x14ac:dyDescent="0.25">
      <c r="A102" s="6">
        <v>101</v>
      </c>
      <c r="B102" s="6" t="s">
        <v>116</v>
      </c>
      <c r="C102" s="6">
        <v>9</v>
      </c>
      <c r="D102" s="6">
        <v>11</v>
      </c>
      <c r="E102" s="7">
        <f t="shared" si="9"/>
        <v>0.72861111111111088</v>
      </c>
      <c r="F102" s="6">
        <v>1600</v>
      </c>
      <c r="G102" s="7"/>
      <c r="L102" t="str">
        <f t="shared" si="8"/>
        <v>Boys Varsity 1600m Run Heat 11 Heat 11</v>
      </c>
    </row>
    <row r="103" spans="1:12" x14ac:dyDescent="0.25">
      <c r="A103" s="6">
        <v>102</v>
      </c>
      <c r="B103" s="6" t="s">
        <v>117</v>
      </c>
      <c r="C103" s="6">
        <v>9</v>
      </c>
      <c r="D103" s="6">
        <v>12</v>
      </c>
      <c r="E103" s="7">
        <f t="shared" si="9"/>
        <v>0.73243055555555536</v>
      </c>
      <c r="F103" s="6">
        <v>1600</v>
      </c>
      <c r="G103" s="7"/>
      <c r="L103" t="str">
        <f t="shared" si="8"/>
        <v>Boys Varsity 1600m Run Heat 12 Heat 12</v>
      </c>
    </row>
    <row r="104" spans="1:12" x14ac:dyDescent="0.25">
      <c r="A104" s="6">
        <v>103</v>
      </c>
      <c r="B104" s="6" t="s">
        <v>118</v>
      </c>
      <c r="C104" s="6">
        <v>9</v>
      </c>
      <c r="D104" s="6">
        <v>13</v>
      </c>
      <c r="E104" s="7">
        <f t="shared" si="9"/>
        <v>0.73624999999999985</v>
      </c>
      <c r="F104" s="6">
        <v>1600</v>
      </c>
      <c r="G104" s="7"/>
      <c r="L104" t="str">
        <f t="shared" si="8"/>
        <v>Boys Varsity 1600m Run Heat 13 Heat 13</v>
      </c>
    </row>
    <row r="105" spans="1:12" x14ac:dyDescent="0.25">
      <c r="A105" s="6">
        <v>104</v>
      </c>
      <c r="B105" s="6" t="s">
        <v>119</v>
      </c>
      <c r="C105" s="6">
        <v>9</v>
      </c>
      <c r="D105" s="6">
        <v>14</v>
      </c>
      <c r="E105" s="7">
        <f t="shared" si="9"/>
        <v>0.74006944444444434</v>
      </c>
      <c r="F105" s="6">
        <v>1600</v>
      </c>
      <c r="G105" s="7"/>
      <c r="L105" t="str">
        <f t="shared" si="8"/>
        <v>Boys Varsity 1600m Run Heat 14 Heat 14</v>
      </c>
    </row>
    <row r="106" spans="1:12" x14ac:dyDescent="0.25">
      <c r="A106" s="6">
        <v>105</v>
      </c>
      <c r="B106" s="6" t="s">
        <v>120</v>
      </c>
      <c r="C106" s="6">
        <v>9</v>
      </c>
      <c r="D106" s="6">
        <v>15</v>
      </c>
      <c r="E106" s="7">
        <f t="shared" si="9"/>
        <v>0.74388888888888882</v>
      </c>
      <c r="F106" s="6">
        <v>1600</v>
      </c>
      <c r="G106" s="7"/>
      <c r="L106" t="str">
        <f t="shared" si="8"/>
        <v>Boys Varsity 1600m Run Heat 15 Heat 15</v>
      </c>
    </row>
    <row r="107" spans="1:12" x14ac:dyDescent="0.25">
      <c r="A107" s="6">
        <v>106</v>
      </c>
      <c r="B107" s="6" t="s">
        <v>121</v>
      </c>
      <c r="C107" s="6">
        <v>9</v>
      </c>
      <c r="D107" s="6">
        <v>16</v>
      </c>
      <c r="E107" s="7">
        <f t="shared" si="9"/>
        <v>0.74770833333333331</v>
      </c>
      <c r="F107" s="6">
        <v>1600</v>
      </c>
      <c r="G107" s="7"/>
      <c r="L107" t="str">
        <f t="shared" si="8"/>
        <v>Boys Varsity 1600m Run Heat 16 Heat 16</v>
      </c>
    </row>
    <row r="108" spans="1:12" x14ac:dyDescent="0.25">
      <c r="A108" s="6">
        <v>107</v>
      </c>
      <c r="B108" s="6" t="s">
        <v>122</v>
      </c>
      <c r="C108" s="6">
        <v>9</v>
      </c>
      <c r="D108" s="6">
        <v>17</v>
      </c>
      <c r="E108" s="7">
        <f t="shared" si="9"/>
        <v>0.75152777777777779</v>
      </c>
      <c r="F108" s="6">
        <v>1600</v>
      </c>
      <c r="G108" s="7"/>
      <c r="L108" t="str">
        <f t="shared" si="8"/>
        <v>Boys Varsity 1600m Run Heat 17 Heat 17</v>
      </c>
    </row>
    <row r="109" spans="1:12" x14ac:dyDescent="0.25">
      <c r="A109" s="6">
        <v>108</v>
      </c>
      <c r="B109" s="6" t="s">
        <v>123</v>
      </c>
      <c r="C109" s="6">
        <v>9</v>
      </c>
      <c r="D109" s="6">
        <v>18</v>
      </c>
      <c r="E109" s="7">
        <f t="shared" si="9"/>
        <v>0.75534722222222228</v>
      </c>
      <c r="F109" s="6">
        <v>1600</v>
      </c>
      <c r="G109" s="7"/>
      <c r="L109" t="str">
        <f t="shared" si="8"/>
        <v>Boys Varsity 1600m Run Heat 18 Heat 18</v>
      </c>
    </row>
    <row r="110" spans="1:12" x14ac:dyDescent="0.25">
      <c r="A110" s="6">
        <v>109</v>
      </c>
      <c r="B110" s="6" t="s">
        <v>124</v>
      </c>
      <c r="C110" s="6">
        <v>9</v>
      </c>
      <c r="D110" s="6">
        <v>19</v>
      </c>
      <c r="E110" s="7">
        <f t="shared" si="9"/>
        <v>0.75916666666666677</v>
      </c>
      <c r="F110" s="6">
        <v>1600</v>
      </c>
      <c r="G110" s="7"/>
      <c r="L110" t="str">
        <f t="shared" si="8"/>
        <v>Boys Varsity 1600m Run Heat 19 Heat 19</v>
      </c>
    </row>
    <row r="111" spans="1:12" x14ac:dyDescent="0.25">
      <c r="A111" s="6">
        <v>110</v>
      </c>
      <c r="B111" s="6" t="s">
        <v>125</v>
      </c>
      <c r="C111" s="6">
        <v>9</v>
      </c>
      <c r="D111" s="6">
        <v>20</v>
      </c>
      <c r="E111" s="7">
        <f t="shared" si="9"/>
        <v>0.76298611111111125</v>
      </c>
      <c r="F111" s="6">
        <v>1600</v>
      </c>
      <c r="G111" s="7"/>
      <c r="L111" t="str">
        <f t="shared" si="8"/>
        <v>Boys Varsity 1600m Run Heat 20 Heat 20</v>
      </c>
    </row>
    <row r="112" spans="1:12" x14ac:dyDescent="0.25">
      <c r="A112" s="6">
        <v>111</v>
      </c>
      <c r="B112" s="6" t="s">
        <v>126</v>
      </c>
      <c r="C112" s="6">
        <v>9</v>
      </c>
      <c r="D112" s="6">
        <v>21</v>
      </c>
      <c r="E112" s="7">
        <f t="shared" ref="E112:E116" si="10">E111+$J$3</f>
        <v>0.76680555555555574</v>
      </c>
      <c r="F112" s="6">
        <v>1600</v>
      </c>
      <c r="G112" s="7"/>
      <c r="I112">
        <v>3</v>
      </c>
      <c r="L112" t="str">
        <f t="shared" si="8"/>
        <v>Boys Varsity 1600m Run Heat 21 Heat 21</v>
      </c>
    </row>
    <row r="113" spans="1:12" x14ac:dyDescent="0.25">
      <c r="A113" s="6">
        <v>112</v>
      </c>
      <c r="B113" s="6" t="s">
        <v>127</v>
      </c>
      <c r="C113" s="6">
        <v>9</v>
      </c>
      <c r="D113" s="6">
        <v>22</v>
      </c>
      <c r="E113" s="7">
        <f t="shared" si="10"/>
        <v>0.77062500000000023</v>
      </c>
      <c r="F113" s="6">
        <v>1600</v>
      </c>
      <c r="G113" s="7"/>
      <c r="I113">
        <v>7</v>
      </c>
      <c r="L113" t="str">
        <f t="shared" si="8"/>
        <v>Boys Varsity 1600m Run Heat 22 Heat 22</v>
      </c>
    </row>
    <row r="114" spans="1:12" x14ac:dyDescent="0.25">
      <c r="A114" s="6">
        <v>113</v>
      </c>
      <c r="B114" s="6" t="s">
        <v>128</v>
      </c>
      <c r="C114" s="6">
        <v>9</v>
      </c>
      <c r="D114" s="6">
        <v>23</v>
      </c>
      <c r="E114" s="7">
        <f t="shared" si="10"/>
        <v>0.77444444444444471</v>
      </c>
      <c r="F114" s="6">
        <v>1600</v>
      </c>
      <c r="G114" s="7"/>
      <c r="I114">
        <v>15</v>
      </c>
      <c r="L114" t="str">
        <f t="shared" si="8"/>
        <v>Boys Varsity 1600m Run Heat 23 Heat 23</v>
      </c>
    </row>
    <row r="115" spans="1:12" x14ac:dyDescent="0.25">
      <c r="A115" s="6">
        <v>114</v>
      </c>
      <c r="B115" s="6" t="s">
        <v>129</v>
      </c>
      <c r="C115" s="6">
        <v>9</v>
      </c>
      <c r="D115" s="6">
        <v>24</v>
      </c>
      <c r="E115" s="7">
        <f t="shared" si="10"/>
        <v>0.7782638888888892</v>
      </c>
      <c r="F115" s="6">
        <v>1600</v>
      </c>
      <c r="G115" s="7"/>
      <c r="I115">
        <v>7</v>
      </c>
      <c r="L115" t="str">
        <f t="shared" si="8"/>
        <v>Boys Varsity 1600m Run Heat 24 Heat 24</v>
      </c>
    </row>
    <row r="116" spans="1:12" x14ac:dyDescent="0.25">
      <c r="A116" s="6">
        <v>115</v>
      </c>
      <c r="B116" s="6" t="s">
        <v>130</v>
      </c>
      <c r="C116" s="6">
        <v>9</v>
      </c>
      <c r="D116" s="6">
        <v>25</v>
      </c>
      <c r="E116" s="7">
        <f t="shared" si="10"/>
        <v>0.78208333333333369</v>
      </c>
      <c r="F116" s="6">
        <v>1600</v>
      </c>
      <c r="I116">
        <v>2</v>
      </c>
      <c r="L116" t="str">
        <f t="shared" si="8"/>
        <v>Boys Varsity 1600m Run Heat 25 Heat 25</v>
      </c>
    </row>
    <row r="117" spans="1:12" x14ac:dyDescent="0.25">
      <c r="A117">
        <v>116</v>
      </c>
      <c r="B117" s="6" t="s">
        <v>131</v>
      </c>
      <c r="C117" s="6">
        <v>2</v>
      </c>
      <c r="D117" s="6">
        <v>2</v>
      </c>
      <c r="E117" s="2">
        <v>0.79166666666666663</v>
      </c>
      <c r="F117" s="6">
        <v>800</v>
      </c>
      <c r="G117" s="4">
        <v>0.79166666666666663</v>
      </c>
      <c r="I117">
        <v>3</v>
      </c>
      <c r="L117" t="str">
        <f>CONCATENATE(B117," ",F117, "m Run")</f>
        <v>Boys Frosh-Soph 800m - Rated 800m Run</v>
      </c>
    </row>
    <row r="118" spans="1:12" x14ac:dyDescent="0.25">
      <c r="A118">
        <v>117</v>
      </c>
      <c r="B118" s="6" t="s">
        <v>132</v>
      </c>
      <c r="C118" s="6">
        <v>2</v>
      </c>
      <c r="D118" s="6">
        <v>1</v>
      </c>
      <c r="E118" s="2">
        <v>0.7944444444444444</v>
      </c>
      <c r="F118" s="6">
        <v>800</v>
      </c>
      <c r="G118" s="4">
        <v>0.7944444444444444</v>
      </c>
      <c r="I118">
        <v>23</v>
      </c>
      <c r="L118" t="str">
        <f t="shared" ref="L118:L124" si="11">CONCATENATE(B118," ",F118, "m Run")</f>
        <v>Boys Frosh-Soph 800m - Invitational 800m Run</v>
      </c>
    </row>
    <row r="119" spans="1:12" x14ac:dyDescent="0.25">
      <c r="A119">
        <v>118</v>
      </c>
      <c r="B119" s="6" t="s">
        <v>133</v>
      </c>
      <c r="C119" s="6">
        <v>3</v>
      </c>
      <c r="D119" s="6">
        <v>2</v>
      </c>
      <c r="E119" s="2">
        <v>0.79722222222222217</v>
      </c>
      <c r="F119" s="6">
        <v>800</v>
      </c>
      <c r="G119" s="4">
        <v>0.79722222222222217</v>
      </c>
      <c r="I119">
        <v>32</v>
      </c>
      <c r="L119" t="str">
        <f t="shared" si="11"/>
        <v>Girls Varsity 800m- Rated 800m Run</v>
      </c>
    </row>
    <row r="120" spans="1:12" x14ac:dyDescent="0.25">
      <c r="A120">
        <v>119</v>
      </c>
      <c r="B120" s="6" t="s">
        <v>134</v>
      </c>
      <c r="C120" s="6">
        <v>3</v>
      </c>
      <c r="D120" s="6">
        <v>1</v>
      </c>
      <c r="E120" s="2">
        <v>0.80069444444444438</v>
      </c>
      <c r="F120" s="6">
        <v>800</v>
      </c>
      <c r="G120" s="4">
        <v>0.80069444444444438</v>
      </c>
      <c r="I120">
        <v>23</v>
      </c>
      <c r="L120" t="str">
        <f t="shared" si="11"/>
        <v>Girls Varsity 800m - Invitational 800m Run</v>
      </c>
    </row>
    <row r="121" spans="1:12" x14ac:dyDescent="0.25">
      <c r="A121">
        <v>120</v>
      </c>
      <c r="B121" s="6" t="s">
        <v>135</v>
      </c>
      <c r="C121" s="6">
        <v>4</v>
      </c>
      <c r="D121" s="6">
        <v>2</v>
      </c>
      <c r="E121" s="2">
        <v>0.80347222222222225</v>
      </c>
      <c r="F121" s="6">
        <v>800</v>
      </c>
      <c r="G121" s="4">
        <v>0.80347222222222225</v>
      </c>
      <c r="I121">
        <f>SUM(I112:I120)</f>
        <v>115</v>
      </c>
      <c r="L121" t="str">
        <f t="shared" si="11"/>
        <v>Boys Varsity 800m - Rated 800m Run</v>
      </c>
    </row>
    <row r="122" spans="1:12" x14ac:dyDescent="0.25">
      <c r="A122">
        <v>121</v>
      </c>
      <c r="B122" s="6" t="s">
        <v>136</v>
      </c>
      <c r="C122" s="6">
        <v>4</v>
      </c>
      <c r="D122" s="6">
        <v>1</v>
      </c>
      <c r="E122" s="2">
        <v>0.80625000000000002</v>
      </c>
      <c r="F122" s="6">
        <v>800</v>
      </c>
      <c r="G122" s="4">
        <v>0.80625000000000002</v>
      </c>
      <c r="L122" t="str">
        <f t="shared" si="11"/>
        <v>Boys Varsity 800m - Invitational 800m Run</v>
      </c>
    </row>
    <row r="123" spans="1:12" x14ac:dyDescent="0.25">
      <c r="A123">
        <v>122</v>
      </c>
      <c r="B123" s="6" t="s">
        <v>137</v>
      </c>
      <c r="C123" s="6">
        <v>7</v>
      </c>
      <c r="D123" s="6">
        <v>2</v>
      </c>
      <c r="E123" s="2">
        <v>0.80902777777777779</v>
      </c>
      <c r="F123" s="6">
        <v>1600</v>
      </c>
      <c r="G123" s="4">
        <v>0.80902777777777779</v>
      </c>
      <c r="L123" t="str">
        <f t="shared" si="11"/>
        <v>Boys Frosh-Soph 1600m -  Rated 1600m Run</v>
      </c>
    </row>
    <row r="124" spans="1:12" x14ac:dyDescent="0.25">
      <c r="A124">
        <v>123</v>
      </c>
      <c r="B124" s="6" t="s">
        <v>138</v>
      </c>
      <c r="C124" s="6">
        <v>7</v>
      </c>
      <c r="D124" s="6">
        <v>1</v>
      </c>
      <c r="E124" s="2">
        <v>0.8125</v>
      </c>
      <c r="F124" s="6">
        <v>1600</v>
      </c>
      <c r="G124" s="4">
        <v>0.8125</v>
      </c>
      <c r="L124" t="str">
        <f t="shared" si="11"/>
        <v>Boys Frosh-Soph 1600m - "Best in the West" Invitational 1600m Run</v>
      </c>
    </row>
    <row r="125" spans="1:12" x14ac:dyDescent="0.25">
      <c r="A125">
        <v>124</v>
      </c>
      <c r="B125" s="6" t="s">
        <v>14</v>
      </c>
      <c r="C125" s="6">
        <v>8</v>
      </c>
      <c r="D125" s="6">
        <v>2</v>
      </c>
      <c r="E125" s="2">
        <v>0.82291666666666663</v>
      </c>
      <c r="F125" t="s">
        <v>11</v>
      </c>
      <c r="G125" s="4">
        <v>0.82291666666666663</v>
      </c>
      <c r="L125" t="str">
        <f>CONCATENATE(B125," ",F125, " Run")</f>
        <v>Girls Varsity Mile - Rated Mile Run</v>
      </c>
    </row>
    <row r="126" spans="1:12" x14ac:dyDescent="0.25">
      <c r="A126">
        <v>125</v>
      </c>
      <c r="B126" s="6" t="s">
        <v>12</v>
      </c>
      <c r="C126" s="6">
        <v>8</v>
      </c>
      <c r="D126" s="6">
        <v>1</v>
      </c>
      <c r="E126" s="2">
        <v>0.82916666666666661</v>
      </c>
      <c r="F126" t="s">
        <v>11</v>
      </c>
      <c r="G126" s="4">
        <v>0.82916666666666661</v>
      </c>
      <c r="L126" t="str">
        <f>CONCATENATE(B126," ",F126, " Run")</f>
        <v>adidas Dream Mile Girls Varsity "Best in the West" Mile Run</v>
      </c>
    </row>
    <row r="127" spans="1:12" x14ac:dyDescent="0.25">
      <c r="A127">
        <v>126</v>
      </c>
      <c r="B127" s="6" t="s">
        <v>15</v>
      </c>
      <c r="C127" s="6">
        <v>9</v>
      </c>
      <c r="D127" s="6">
        <v>2</v>
      </c>
      <c r="E127" s="2">
        <v>0.83472222222222225</v>
      </c>
      <c r="F127" t="s">
        <v>11</v>
      </c>
      <c r="G127" s="4">
        <v>0.83472222222222225</v>
      </c>
      <c r="L127" t="str">
        <f>CONCATENATE(B127," ",F127, " Run")</f>
        <v>Boys Varsity Mile - Rated Mile Run</v>
      </c>
    </row>
    <row r="128" spans="1:12" x14ac:dyDescent="0.25">
      <c r="A128">
        <v>127</v>
      </c>
      <c r="B128" s="6" t="s">
        <v>13</v>
      </c>
      <c r="C128" s="6">
        <v>9</v>
      </c>
      <c r="D128" s="6">
        <v>1</v>
      </c>
      <c r="E128" s="2">
        <v>0.84027777777777779</v>
      </c>
      <c r="F128" t="s">
        <v>11</v>
      </c>
      <c r="G128" s="4">
        <v>0.84027777777777779</v>
      </c>
      <c r="L128" t="str">
        <f>CONCATENATE(B128," ",F128, " Run")</f>
        <v>adidas Dream Mile Boys Varsity "Best in the West" Mile Run</v>
      </c>
    </row>
    <row r="129" spans="1:12" x14ac:dyDescent="0.25">
      <c r="A129">
        <v>128</v>
      </c>
      <c r="B129" s="6" t="s">
        <v>139</v>
      </c>
      <c r="C129" s="6">
        <v>5</v>
      </c>
      <c r="D129" s="6">
        <v>2</v>
      </c>
      <c r="E129" s="2">
        <v>0.84583333333333333</v>
      </c>
      <c r="F129">
        <v>3200</v>
      </c>
      <c r="G129" s="4">
        <v>0.84583333333333333</v>
      </c>
      <c r="L129" t="str">
        <f t="shared" ref="L129:L134" si="12">CONCATENATE(B129," ",F129, "m Run")</f>
        <v>Boys Frosh-Soph 3200m - Rated 3200m Run</v>
      </c>
    </row>
    <row r="130" spans="1:12" x14ac:dyDescent="0.25">
      <c r="A130">
        <v>129</v>
      </c>
      <c r="B130" s="6" t="s">
        <v>140</v>
      </c>
      <c r="C130" s="6">
        <v>5</v>
      </c>
      <c r="D130" s="6">
        <v>1</v>
      </c>
      <c r="E130" s="2">
        <v>0.85416666666666663</v>
      </c>
      <c r="F130">
        <v>3200</v>
      </c>
      <c r="G130" s="4">
        <v>0.85416666666666663</v>
      </c>
      <c r="L130" t="str">
        <f t="shared" si="12"/>
        <v>Boys Frosh-Soph 3200m - Invitational 3200m Run</v>
      </c>
    </row>
    <row r="131" spans="1:12" x14ac:dyDescent="0.25">
      <c r="A131">
        <v>130</v>
      </c>
      <c r="B131" s="6" t="s">
        <v>141</v>
      </c>
      <c r="C131" s="6">
        <v>1</v>
      </c>
      <c r="D131" s="6">
        <v>2</v>
      </c>
      <c r="E131" s="2">
        <v>0.86319444444444438</v>
      </c>
      <c r="F131">
        <v>3200</v>
      </c>
      <c r="G131" s="4">
        <v>0.86319444444444438</v>
      </c>
      <c r="L131" t="str">
        <f t="shared" si="12"/>
        <v>Girls Varsity 3200m - Rated 3200m Run</v>
      </c>
    </row>
    <row r="132" spans="1:12" x14ac:dyDescent="0.25">
      <c r="A132">
        <v>131</v>
      </c>
      <c r="B132" s="6" t="s">
        <v>142</v>
      </c>
      <c r="C132" s="6">
        <v>1</v>
      </c>
      <c r="D132" s="6">
        <v>1</v>
      </c>
      <c r="E132" s="2">
        <v>0.87291666666666667</v>
      </c>
      <c r="F132">
        <v>3200</v>
      </c>
      <c r="G132" s="4">
        <v>0.87291666666666667</v>
      </c>
      <c r="L132" t="str">
        <f t="shared" si="12"/>
        <v>Girls Varsity 3200m - Invitational 3200m Run</v>
      </c>
    </row>
    <row r="133" spans="1:12" x14ac:dyDescent="0.25">
      <c r="A133">
        <v>132</v>
      </c>
      <c r="B133" s="6" t="s">
        <v>143</v>
      </c>
      <c r="C133" s="6">
        <v>6</v>
      </c>
      <c r="D133" s="6">
        <v>2</v>
      </c>
      <c r="E133" s="2">
        <v>0.8833333333333333</v>
      </c>
      <c r="F133">
        <v>3200</v>
      </c>
      <c r="G133" s="4">
        <v>0.8833333333333333</v>
      </c>
      <c r="L133" t="str">
        <f t="shared" si="12"/>
        <v>Boys Varsity 3200m - Rated 3200m Run</v>
      </c>
    </row>
    <row r="134" spans="1:12" x14ac:dyDescent="0.25">
      <c r="A134">
        <v>133</v>
      </c>
      <c r="B134" s="6" t="s">
        <v>144</v>
      </c>
      <c r="C134" s="6">
        <v>6</v>
      </c>
      <c r="D134" s="6">
        <v>1</v>
      </c>
      <c r="E134" s="2">
        <v>0.89236111111111116</v>
      </c>
      <c r="F134">
        <v>3200</v>
      </c>
      <c r="G134" s="4">
        <v>0.89236111111111116</v>
      </c>
      <c r="L134" t="str">
        <f t="shared" si="12"/>
        <v>Boys Varsity 3200m- Invitational 3200m Run</v>
      </c>
    </row>
  </sheetData>
  <pageMargins left="0.7" right="0.7" top="0.75" bottom="0.75" header="0.3" footer="0.3"/>
  <pageSetup orientation="portrait" r:id="rId1"/>
  <ignoredErrors>
    <ignoredError sqref="E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Jordan</dc:creator>
  <cp:lastModifiedBy>Kevin Jordan</cp:lastModifiedBy>
  <cp:lastPrinted>2014-03-22T21:03:56Z</cp:lastPrinted>
  <dcterms:created xsi:type="dcterms:W3CDTF">2014-03-21T20:20:03Z</dcterms:created>
  <dcterms:modified xsi:type="dcterms:W3CDTF">2014-03-22T21:04:10Z</dcterms:modified>
</cp:coreProperties>
</file>